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\\ink425nas1\04.総務課\総務係\北山\選挙関係\2.R4参議関係\Ｈ31参議選を編集\その他\"/>
    </mc:Choice>
  </mc:AlternateContent>
  <xr:revisionPtr revIDLastSave="0" documentId="13_ncr:1_{80CA9A28-BB48-42FD-A6A5-848295CEFD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I17" i="1"/>
  <c r="I16" i="1"/>
  <c r="I15" i="1"/>
  <c r="I14" i="1"/>
  <c r="I13" i="1"/>
  <c r="I12" i="1"/>
  <c r="G18" i="1" l="1"/>
  <c r="F18" i="1"/>
  <c r="D18" i="1"/>
  <c r="C18" i="1"/>
  <c r="Q17" i="1"/>
  <c r="O17" i="1"/>
  <c r="K17" i="1"/>
  <c r="J17" i="1"/>
  <c r="E17" i="1"/>
  <c r="E13" i="1"/>
  <c r="K12" i="1"/>
  <c r="K13" i="1"/>
  <c r="K14" i="1"/>
  <c r="K15" i="1"/>
  <c r="K16" i="1"/>
  <c r="Q12" i="1"/>
  <c r="Q13" i="1"/>
  <c r="Q14" i="1"/>
  <c r="Q15" i="1"/>
  <c r="Q16" i="1"/>
  <c r="Q11" i="1"/>
  <c r="O12" i="1"/>
  <c r="O13" i="1"/>
  <c r="O14" i="1"/>
  <c r="O15" i="1"/>
  <c r="O16" i="1"/>
  <c r="O11" i="1"/>
  <c r="K11" i="1"/>
  <c r="J12" i="1"/>
  <c r="J13" i="1"/>
  <c r="J14" i="1"/>
  <c r="J15" i="1"/>
  <c r="J16" i="1"/>
  <c r="E12" i="1"/>
  <c r="E14" i="1"/>
  <c r="E15" i="1"/>
  <c r="E16" i="1"/>
  <c r="E11" i="1"/>
  <c r="M14" i="1" l="1"/>
  <c r="M12" i="1"/>
  <c r="E18" i="1"/>
  <c r="O18" i="1"/>
  <c r="J18" i="1"/>
  <c r="Q18" i="1"/>
  <c r="I18" i="1"/>
  <c r="M17" i="1"/>
  <c r="S17" i="1"/>
  <c r="K18" i="1"/>
  <c r="M16" i="1"/>
  <c r="M13" i="1"/>
  <c r="M11" i="1"/>
  <c r="M15" i="1"/>
  <c r="S16" i="1"/>
  <c r="S15" i="1"/>
  <c r="S14" i="1"/>
  <c r="S13" i="1"/>
  <c r="S12" i="1"/>
  <c r="S11" i="1"/>
  <c r="S18" i="1" l="1"/>
  <c r="M18" i="1"/>
</calcChain>
</file>

<file path=xl/sharedStrings.xml><?xml version="1.0" encoding="utf-8"?>
<sst xmlns="http://schemas.openxmlformats.org/spreadsheetml/2006/main" count="90" uniqueCount="62">
  <si>
    <t>下鶉</t>
    <rPh sb="0" eb="1">
      <t>シタ</t>
    </rPh>
    <rPh sb="1" eb="2">
      <t>ウズラ</t>
    </rPh>
    <phoneticPr fontId="1"/>
  </si>
  <si>
    <t>鶉本町</t>
    <rPh sb="0" eb="1">
      <t>ウズラ</t>
    </rPh>
    <rPh sb="1" eb="3">
      <t>ホンマチ</t>
    </rPh>
    <phoneticPr fontId="1"/>
  </si>
  <si>
    <t>東鶉</t>
    <rPh sb="0" eb="1">
      <t>ヒガシ</t>
    </rPh>
    <rPh sb="1" eb="2">
      <t>ウズラ</t>
    </rPh>
    <phoneticPr fontId="1"/>
  </si>
  <si>
    <t>中央</t>
    <rPh sb="0" eb="2">
      <t>チュウオウ</t>
    </rPh>
    <phoneticPr fontId="1"/>
  </si>
  <si>
    <t>当日有権者数（人）</t>
    <rPh sb="0" eb="2">
      <t>トウジツ</t>
    </rPh>
    <rPh sb="2" eb="4">
      <t>ユウケン</t>
    </rPh>
    <rPh sb="4" eb="5">
      <t>シャ</t>
    </rPh>
    <rPh sb="5" eb="6">
      <t>スウ</t>
    </rPh>
    <rPh sb="7" eb="8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</si>
  <si>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</si>
  <si>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</si>
  <si>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</si>
  <si>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投票者総数（人）</t>
    <rPh sb="0" eb="3">
      <t>トウヒョウシャ</t>
    </rPh>
    <rPh sb="3" eb="5">
      <t>ソウスウ</t>
    </rPh>
    <rPh sb="6" eb="7">
      <t>ニン</t>
    </rPh>
    <phoneticPr fontId="1"/>
  </si>
  <si>
    <t>棄権者数（人）</t>
    <rPh sb="0" eb="3">
      <t>キケンシャ</t>
    </rPh>
    <rPh sb="3" eb="4">
      <t>スウ</t>
    </rPh>
    <rPh sb="5" eb="6">
      <t>ニン</t>
    </rPh>
    <phoneticPr fontId="1"/>
  </si>
  <si>
    <t>投票率（％）</t>
    <rPh sb="0" eb="2">
      <t>トウヒョウ</t>
    </rPh>
    <rPh sb="2" eb="3">
      <t>リツ</t>
    </rPh>
    <phoneticPr fontId="1"/>
  </si>
  <si>
    <t>前回投票率（％）</t>
    <rPh sb="0" eb="2">
      <t>ゼンカイ</t>
    </rPh>
    <rPh sb="2" eb="4">
      <t>トウヒョウ</t>
    </rPh>
    <rPh sb="4" eb="5">
      <t>リツ</t>
    </rPh>
    <phoneticPr fontId="1"/>
  </si>
  <si>
    <t>政　党　名</t>
    <rPh sb="0" eb="1">
      <t>セイ</t>
    </rPh>
    <rPh sb="2" eb="3">
      <t>トウ</t>
    </rPh>
    <rPh sb="4" eb="5">
      <t>メイ</t>
    </rPh>
    <phoneticPr fontId="1"/>
  </si>
  <si>
    <t>候 補 者 氏 名</t>
    <rPh sb="0" eb="1">
      <t>コウ</t>
    </rPh>
    <rPh sb="2" eb="3">
      <t>ホ</t>
    </rPh>
    <rPh sb="4" eb="5">
      <t>モノ</t>
    </rPh>
    <rPh sb="6" eb="7">
      <t>シ</t>
    </rPh>
    <rPh sb="8" eb="9">
      <t>メイ</t>
    </rPh>
    <phoneticPr fontId="1"/>
  </si>
  <si>
    <t>得 票 数</t>
    <rPh sb="0" eb="1">
      <t>エ</t>
    </rPh>
    <rPh sb="2" eb="3">
      <t>ピョウ</t>
    </rPh>
    <rPh sb="4" eb="5">
      <t>スウ</t>
    </rPh>
    <phoneticPr fontId="1"/>
  </si>
  <si>
    <t>投票区</t>
    <rPh sb="0" eb="1">
      <t>トウ</t>
    </rPh>
    <rPh sb="1" eb="2">
      <t>ピョウ</t>
    </rPh>
    <rPh sb="2" eb="3">
      <t>ク</t>
    </rPh>
    <phoneticPr fontId="1"/>
  </si>
  <si>
    <t>合計</t>
    <rPh sb="0" eb="2">
      <t>ゴウケイ</t>
    </rPh>
    <phoneticPr fontId="1"/>
  </si>
  <si>
    <t>緑が丘・鶉</t>
    <rPh sb="0" eb="1">
      <t>ミドリ</t>
    </rPh>
    <rPh sb="2" eb="3">
      <t>オカ</t>
    </rPh>
    <rPh sb="4" eb="5">
      <t>ウズラ</t>
    </rPh>
    <phoneticPr fontId="1"/>
  </si>
  <si>
    <t>参議院議員通常選挙投票結果</t>
    <rPh sb="0" eb="3">
      <t>サンギイン</t>
    </rPh>
    <rPh sb="3" eb="5">
      <t>ギイン</t>
    </rPh>
    <rPh sb="5" eb="7">
      <t>ツウジョウ</t>
    </rPh>
    <rPh sb="7" eb="9">
      <t>センキョ</t>
    </rPh>
    <rPh sb="9" eb="11">
      <t>トウヒョウ</t>
    </rPh>
    <rPh sb="11" eb="13">
      <t>ケッカ</t>
    </rPh>
    <phoneticPr fontId="1"/>
  </si>
  <si>
    <t>在外投票</t>
    <rPh sb="0" eb="2">
      <t>ザイガイ</t>
    </rPh>
    <rPh sb="2" eb="4">
      <t>トウヒョウ</t>
    </rPh>
    <phoneticPr fontId="1"/>
  </si>
  <si>
    <t>自由民主党</t>
    <rPh sb="0" eb="2">
      <t>ジユウ</t>
    </rPh>
    <rPh sb="2" eb="5">
      <t>ミンシュトウ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</si>
  <si>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</si>
  <si>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政党名</t>
    <rPh sb="0" eb="3">
      <t>セイトウメイ</t>
    </rPh>
    <phoneticPr fontId="1"/>
  </si>
  <si>
    <t>公明党</t>
    <rPh sb="0" eb="3">
      <t>コウメイトウ</t>
    </rPh>
    <phoneticPr fontId="1"/>
  </si>
  <si>
    <t>選挙区選出　候補者別得票数</t>
    <rPh sb="0" eb="3">
      <t>センキョク</t>
    </rPh>
    <rPh sb="3" eb="5">
      <t>センシュツ</t>
    </rPh>
    <rPh sb="6" eb="9">
      <t>コウホシャ</t>
    </rPh>
    <rPh sb="9" eb="10">
      <t>ベツ</t>
    </rPh>
    <rPh sb="10" eb="13">
      <t>トクヒョウスウ</t>
    </rPh>
    <phoneticPr fontId="1"/>
  </si>
  <si>
    <t>左のうち候補者別得票数</t>
    <rPh sb="0" eb="1">
      <t>ヒダリ</t>
    </rPh>
    <rPh sb="4" eb="7">
      <t>コウホシャ</t>
    </rPh>
    <rPh sb="7" eb="8">
      <t>ベツ</t>
    </rPh>
    <rPh sb="8" eb="11">
      <t>トクヒョウスウ</t>
    </rPh>
    <phoneticPr fontId="1"/>
  </si>
  <si>
    <t>比例代表選出
政党・候補者得票数</t>
    <rPh sb="0" eb="2">
      <t>ヒレイ</t>
    </rPh>
    <rPh sb="2" eb="4">
      <t>ダイヒョウ</t>
    </rPh>
    <rPh sb="4" eb="6">
      <t>センシュツ</t>
    </rPh>
    <rPh sb="7" eb="9">
      <t>セイトウ</t>
    </rPh>
    <rPh sb="10" eb="13">
      <t>コウホシャ</t>
    </rPh>
    <rPh sb="13" eb="16">
      <t>トクヒョウスウ</t>
    </rPh>
    <phoneticPr fontId="1"/>
  </si>
  <si>
    <t>朝駒・本町・
中町・東山</t>
    <rPh sb="0" eb="1">
      <t>アサ</t>
    </rPh>
    <rPh sb="1" eb="2">
      <t>コマ</t>
    </rPh>
    <rPh sb="3" eb="5">
      <t>ホンマチ</t>
    </rPh>
    <rPh sb="7" eb="9">
      <t>ナカマチ</t>
    </rPh>
    <rPh sb="10" eb="12">
      <t>ヒガシヤマ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</si>
  <si>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</si>
  <si>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れいわ新選組</t>
    <rPh sb="3" eb="5">
      <t>シンセン</t>
    </rPh>
    <rPh sb="5" eb="6">
      <t>クミ</t>
    </rPh>
    <phoneticPr fontId="1"/>
  </si>
  <si>
    <t>※候補者多数のため、１０票以上得票した
　　候補者のみ記載</t>
    <rPh sb="1" eb="4">
      <t>コウホシャ</t>
    </rPh>
    <rPh sb="4" eb="6">
      <t>タスウ</t>
    </rPh>
    <rPh sb="12" eb="13">
      <t>ヒョウ</t>
    </rPh>
    <rPh sb="13" eb="15">
      <t>イジョウ</t>
    </rPh>
    <rPh sb="15" eb="17">
      <t>トクヒョウ</t>
    </rPh>
    <rPh sb="22" eb="25">
      <t>コウホシャ</t>
    </rPh>
    <rPh sb="27" eb="29">
      <t>キサイ</t>
    </rPh>
    <phoneticPr fontId="1"/>
  </si>
  <si>
    <t>大村　小太郎</t>
    <rPh sb="0" eb="2">
      <t>オオムラ</t>
    </rPh>
    <rPh sb="3" eb="6">
      <t>コタロウ</t>
    </rPh>
    <phoneticPr fontId="1"/>
  </si>
  <si>
    <t>浜田　さとし</t>
    <rPh sb="0" eb="2">
      <t>ハマダ</t>
    </rPh>
    <phoneticPr fontId="1"/>
  </si>
  <si>
    <t>さいとう　忠行</t>
    <rPh sb="5" eb="7">
      <t>タダユキ</t>
    </rPh>
    <phoneticPr fontId="1"/>
  </si>
  <si>
    <t>沢田　英一</t>
    <rPh sb="0" eb="2">
      <t>サワダ</t>
    </rPh>
    <rPh sb="3" eb="5">
      <t>エイイチ</t>
    </rPh>
    <phoneticPr fontId="1"/>
  </si>
  <si>
    <t>長谷川　岳</t>
    <rPh sb="0" eb="3">
      <t>ハセガワ</t>
    </rPh>
    <rPh sb="4" eb="5">
      <t>ガク</t>
    </rPh>
    <phoneticPr fontId="1"/>
  </si>
  <si>
    <t>森山　よしのり</t>
    <rPh sb="0" eb="2">
      <t>モリヤマ</t>
    </rPh>
    <phoneticPr fontId="1"/>
  </si>
  <si>
    <t>徳永　エリ</t>
    <rPh sb="0" eb="2">
      <t>トクナガ</t>
    </rPh>
    <phoneticPr fontId="1"/>
  </si>
  <si>
    <t>石川　ともひろ</t>
    <rPh sb="0" eb="2">
      <t>イシカワ</t>
    </rPh>
    <phoneticPr fontId="1"/>
  </si>
  <si>
    <t>石井　よしえ</t>
    <rPh sb="0" eb="2">
      <t>イシイ</t>
    </rPh>
    <phoneticPr fontId="1"/>
  </si>
  <si>
    <t>参政党</t>
    <rPh sb="0" eb="3">
      <t>サンセイトウ</t>
    </rPh>
    <phoneticPr fontId="1"/>
  </si>
  <si>
    <t>ＮＨＫ党</t>
    <rPh sb="3" eb="4">
      <t>トウ</t>
    </rPh>
    <phoneticPr fontId="1"/>
  </si>
  <si>
    <t>新党くにもり</t>
    <rPh sb="0" eb="2">
      <t>シントウ</t>
    </rPh>
    <phoneticPr fontId="1"/>
  </si>
  <si>
    <t>日本共産党</t>
    <rPh sb="0" eb="5">
      <t>ニホンキョウサントウ</t>
    </rPh>
    <phoneticPr fontId="1"/>
  </si>
  <si>
    <t>国民民主党</t>
    <rPh sb="0" eb="5">
      <t>コクミンミンシュトウ</t>
    </rPh>
    <phoneticPr fontId="1"/>
  </si>
  <si>
    <t>立憲民主党</t>
    <rPh sb="0" eb="5">
      <t>リッケンミンシュトウ</t>
    </rPh>
    <phoneticPr fontId="1"/>
  </si>
  <si>
    <t>ごぼうの党</t>
    <rPh sb="4" eb="5">
      <t>トウ</t>
    </rPh>
    <phoneticPr fontId="1"/>
  </si>
  <si>
    <t>日本第一党</t>
    <rPh sb="0" eb="2">
      <t>ニホン</t>
    </rPh>
    <rPh sb="2" eb="3">
      <t>ダイ</t>
    </rPh>
    <rPh sb="3" eb="5">
      <t>イチトウ</t>
    </rPh>
    <phoneticPr fontId="1"/>
  </si>
  <si>
    <t>自由民主党</t>
    <rPh sb="0" eb="5">
      <t>ジユウミンシュトウ</t>
    </rPh>
    <phoneticPr fontId="1"/>
  </si>
  <si>
    <t>社会民主党</t>
    <rPh sb="0" eb="5">
      <t>シャカイミンシュトウ</t>
    </rPh>
    <phoneticPr fontId="1"/>
  </si>
  <si>
    <t>維新政党・新風</t>
    <rPh sb="0" eb="2">
      <t>イシン</t>
    </rPh>
    <rPh sb="2" eb="4">
      <t>セイトウ</t>
    </rPh>
    <rPh sb="5" eb="7">
      <t>シンプウ</t>
    </rPh>
    <phoneticPr fontId="1"/>
  </si>
  <si>
    <t>よこやま　信一</t>
    <rPh sb="5" eb="7">
      <t>シンイチ</t>
    </rPh>
    <phoneticPr fontId="1"/>
  </si>
  <si>
    <t>鬼木　まこと</t>
    <rPh sb="0" eb="2">
      <t>オニキ</t>
    </rPh>
    <phoneticPr fontId="1"/>
  </si>
  <si>
    <t>進藤　金日子</t>
    <rPh sb="0" eb="2">
      <t>シンドウ</t>
    </rPh>
    <rPh sb="3" eb="4">
      <t>キン</t>
    </rPh>
    <rPh sb="4" eb="5">
      <t>ヒ</t>
    </rPh>
    <rPh sb="5" eb="6">
      <t>コ</t>
    </rPh>
    <phoneticPr fontId="1"/>
  </si>
  <si>
    <t>公明党</t>
    <rPh sb="0" eb="3">
      <t>コウメイトウ</t>
    </rPh>
    <phoneticPr fontId="1"/>
  </si>
  <si>
    <t>立憲民主党</t>
    <rPh sb="0" eb="5">
      <t>リッケンミンシュトウ</t>
    </rPh>
    <phoneticPr fontId="1"/>
  </si>
  <si>
    <t>自由民主党</t>
    <rPh sb="0" eb="5">
      <t>ジユウミンシュトウ</t>
    </rPh>
    <phoneticPr fontId="1"/>
  </si>
  <si>
    <t>　上砂川町では、全町６箇所の投票所で午前７時から午後７時まで投票が行われ、
即日開票されました。
　上砂川町の投票率等は下記の通りです。</t>
    <rPh sb="1" eb="5">
      <t>カミスナガワチョウ</t>
    </rPh>
    <rPh sb="8" eb="9">
      <t>ゼン</t>
    </rPh>
    <rPh sb="9" eb="10">
      <t>マチ</t>
    </rPh>
    <rPh sb="11" eb="13">
      <t>カショ</t>
    </rPh>
    <rPh sb="14" eb="16">
      <t>トウヒョウ</t>
    </rPh>
    <rPh sb="16" eb="17">
      <t>ジョ</t>
    </rPh>
    <rPh sb="18" eb="20">
      <t>ゴゼン</t>
    </rPh>
    <rPh sb="21" eb="22">
      <t>ジ</t>
    </rPh>
    <rPh sb="24" eb="26">
      <t>ゴゴ</t>
    </rPh>
    <rPh sb="27" eb="28">
      <t>ジ</t>
    </rPh>
    <rPh sb="30" eb="32">
      <t>トウヒョウ</t>
    </rPh>
    <rPh sb="33" eb="34">
      <t>オコナ</t>
    </rPh>
    <rPh sb="38" eb="40">
      <t>ソクジツ</t>
    </rPh>
    <rPh sb="40" eb="42">
      <t>カイヒョウ</t>
    </rPh>
    <rPh sb="50" eb="54">
      <t>カミスナガワチョウ</t>
    </rPh>
    <rPh sb="55" eb="57">
      <t>トウヒョウ</t>
    </rPh>
    <rPh sb="57" eb="58">
      <t>リツ</t>
    </rPh>
    <rPh sb="58" eb="59">
      <t>トウ</t>
    </rPh>
    <rPh sb="60" eb="62">
      <t>カキ</t>
    </rPh>
    <rPh sb="63" eb="64">
      <t>トオ</t>
    </rPh>
    <phoneticPr fontId="1"/>
  </si>
  <si>
    <t>ふなはし 利実</t>
    <rPh sb="5" eb="7">
      <t>トシミ</t>
    </rPh>
    <phoneticPr fontId="1"/>
  </si>
  <si>
    <t>はたやま 和也</t>
    <rPh sb="5" eb="7">
      <t>カズヤ</t>
    </rPh>
    <phoneticPr fontId="1"/>
  </si>
  <si>
    <t>うすき ひでたけ</t>
    <phoneticPr fontId="1"/>
  </si>
  <si>
    <t>長谷川 ひではる</t>
    <rPh sb="0" eb="3">
      <t>ハセガワ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</si>
</sst>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_ "/>
    <numFmt numFmtId="178" formatCode="#,##0.000_ "/>
    <numFmt numFmtId="179" formatCode="#,##0.000_);[Red]\(#,##0.0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178" fontId="0" fillId="0" borderId="0" xfId="0" applyNumberForma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77" fontId="8" fillId="0" borderId="7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0" fillId="0" borderId="0" xfId="0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177" fontId="8" fillId="0" borderId="20" xfId="0" applyNumberFormat="1" applyFont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7" fontId="8" fillId="0" borderId="2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177" fontId="8" fillId="0" borderId="21" xfId="0" applyNumberFormat="1" applyFont="1" applyBorder="1" applyAlignment="1">
      <alignment horizontal="right" vertical="center"/>
    </xf>
    <xf numFmtId="177" fontId="8" fillId="0" borderId="22" xfId="0" applyNumberFormat="1" applyFont="1" applyBorder="1" applyAlignment="1">
      <alignment horizontal="right" vertical="center"/>
    </xf>
    <xf numFmtId="177" fontId="8" fillId="0" borderId="21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0" fillId="0" borderId="15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 wrapText="1" shrinkToFi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distributed" vertical="center" shrinkToFit="1"/>
    </xf>
    <xf numFmtId="0" fontId="0" fillId="0" borderId="20" xfId="0" applyBorder="1" applyAlignment="1">
      <alignment horizontal="distributed" vertical="center" shrinkToFit="1"/>
    </xf>
    <xf numFmtId="177" fontId="8" fillId="0" borderId="1" xfId="0" applyNumberFormat="1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2" borderId="2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0" fontId="0" fillId="0" borderId="17" xfId="0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11" fillId="0" borderId="30" xfId="0" applyFont="1" applyBorder="1" applyAlignment="1">
      <alignment horizontal="distributed" vertical="center" indent="1"/>
    </xf>
    <xf numFmtId="0" fontId="7" fillId="0" borderId="27" xfId="0" applyFont="1" applyBorder="1" applyAlignment="1">
      <alignment horizontal="distributed" vertical="center" indent="1"/>
    </xf>
    <xf numFmtId="0" fontId="7" fillId="0" borderId="28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wrapText="1" justifyLastLine="1"/>
    </xf>
    <xf numFmtId="177" fontId="8" fillId="0" borderId="29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wrapText="1" justifyLastLine="1"/>
    </xf>
    <xf numFmtId="0" fontId="0" fillId="2" borderId="1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8" fillId="0" borderId="1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center" vertical="center" wrapText="1" shrinkToFit="1"/>
    </xf>
    <xf numFmtId="0" fontId="5" fillId="0" borderId="0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22" xfId="0" applyNumberFormat="1" applyFont="1" applyBorder="1" applyAlignment="1">
      <alignment vertical="center"/>
    </xf>
    <xf numFmtId="0" fontId="3" fillId="0" borderId="25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12" fillId="0" borderId="25" xfId="0" applyFont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indent="1"/>
    </xf>
    <xf numFmtId="0" fontId="0" fillId="0" borderId="26" xfId="0" applyBorder="1" applyAlignment="1">
      <alignment horizontal="left" vertical="center" wrapText="1" shrinkToFit="1"/>
    </xf>
    <xf numFmtId="0" fontId="0" fillId="0" borderId="15" xfId="0" applyFont="1" applyBorder="1" applyAlignment="1">
      <alignment horizontal="distributed" vertical="center" wrapText="1" justifyLastLine="1"/>
    </xf>
    <xf numFmtId="0" fontId="9" fillId="0" borderId="4" xfId="0" applyFont="1" applyBorder="1" applyAlignment="1">
      <alignment horizontal="distributed" vertical="center" wrapText="1" justifyLastLine="1"/>
    </xf>
    <xf numFmtId="0" fontId="9" fillId="0" borderId="3" xfId="0" applyFont="1" applyBorder="1" applyAlignment="1">
      <alignment horizontal="distributed" vertical="center" wrapText="1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179" fontId="8" fillId="0" borderId="29" xfId="0" applyNumberFormat="1" applyFont="1" applyBorder="1" applyAlignment="1">
      <alignment horizontal="center" vertical="center"/>
    </xf>
    <xf numFmtId="179" fontId="8" fillId="0" borderId="31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wrapText="1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177" fontId="8" fillId="0" borderId="20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179" fontId="8" fillId="0" borderId="20" xfId="0" applyNumberFormat="1" applyFont="1" applyBorder="1" applyAlignment="1">
      <alignment horizontal="center" vertical="center"/>
    </xf>
    <xf numFmtId="179" fontId="8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171449</xdr:rowOff>
    </xdr:from>
    <xdr:ext cx="7296150" cy="10572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5776" y="171449"/>
          <a:ext cx="7296150" cy="1057276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kumimoji="1" lang="ja-JP" altLang="en-US" sz="2400">
              <a:solidFill>
                <a:schemeClr val="bg1"/>
              </a:solidFill>
            </a:rPr>
            <a:t>参議院議員通常選挙</a:t>
          </a:r>
          <a:endParaRPr kumimoji="1" lang="en-US" altLang="ja-JP" sz="2400" b="1">
            <a:solidFill>
              <a:schemeClr val="bg1"/>
            </a:solidFill>
          </a:endParaRPr>
        </a:p>
        <a:p>
          <a:pPr algn="l"/>
          <a:r>
            <a:rPr kumimoji="1" lang="ja-JP" altLang="en-US" sz="3200" b="1">
              <a:solidFill>
                <a:schemeClr val="bg1"/>
              </a:solidFill>
            </a:rPr>
            <a:t>上  砂  川  町  選  挙  結  果</a:t>
          </a:r>
          <a:r>
            <a:rPr kumimoji="1" lang="ja-JP" altLang="en-US" sz="1400" b="1">
              <a:solidFill>
                <a:schemeClr val="bg1"/>
              </a:solidFill>
            </a:rPr>
            <a:t>　</a:t>
          </a:r>
          <a:r>
            <a:rPr kumimoji="1" lang="ja-JP" altLang="en-US" sz="1800" b="1">
              <a:solidFill>
                <a:schemeClr val="bg1"/>
              </a:solidFill>
            </a:rPr>
            <a:t>令和４年７月１０日執行</a:t>
          </a:r>
          <a:r>
            <a:rPr kumimoji="1" lang="ja-JP" altLang="en-US" sz="1400" b="1">
              <a:solidFill>
                <a:schemeClr val="bg1"/>
              </a:solidFill>
            </a:rPr>
            <a:t>　　　　　</a:t>
          </a:r>
          <a:endParaRPr kumimoji="1" lang="ja-JP" altLang="en-US" sz="1600" b="1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wrap="square" rtlCol="0" anchor="t">
        <a:noAutofit/>
      </a:bodyPr>
      <a:lstStyle>
        <a:defPPr>
          <a:defRPr kumimoji="1" sz="2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topLeftCell="A19" zoomScaleNormal="100" workbookViewId="0">
      <selection activeCell="AC29" sqref="AC29"/>
    </sheetView>
  </sheetViews>
  <sheetFormatPr defaultRowHeight="13.2" x14ac:dyDescent="0.2"/>
  <cols>
    <col min="1" max="1" width="5.88671875" customWidth="1"/>
    <col min="2" max="2" width="4.88671875" customWidth="1"/>
    <col min="3" max="6" width="7.6640625" customWidth="1"/>
    <col min="7" max="8" width="4.109375" customWidth="1"/>
    <col min="9" max="10" width="7.6640625" customWidth="1"/>
    <col min="11" max="14" width="4.109375" customWidth="1"/>
    <col min="15" max="26" width="3.88671875" customWidth="1"/>
  </cols>
  <sheetData>
    <row r="1" spans="1:26" ht="25.5" customHeight="1" x14ac:dyDescent="0.2"/>
    <row r="2" spans="1:26" ht="25.5" customHeight="1" x14ac:dyDescent="0.2"/>
    <row r="3" spans="1:26" ht="25.5" customHeight="1" x14ac:dyDescent="0.2"/>
    <row r="4" spans="1:26" ht="25.5" customHeight="1" x14ac:dyDescent="0.2"/>
    <row r="5" spans="1:26" ht="28.5" customHeight="1" x14ac:dyDescent="0.2"/>
    <row r="6" spans="1:26" ht="74.25" customHeight="1" x14ac:dyDescent="0.2">
      <c r="B6" s="38" t="s">
        <v>57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6" ht="19.5" customHeight="1" x14ac:dyDescent="0.2"/>
    <row r="8" spans="1:26" ht="30" customHeight="1" thickBot="1" x14ac:dyDescent="0.25">
      <c r="A8" s="4" t="s">
        <v>18</v>
      </c>
      <c r="V8" s="56"/>
      <c r="W8" s="56"/>
      <c r="X8" s="56"/>
      <c r="Y8" s="56"/>
      <c r="Z8" s="56"/>
    </row>
    <row r="9" spans="1:26" ht="30" customHeight="1" x14ac:dyDescent="0.2">
      <c r="A9" s="49"/>
      <c r="B9" s="50"/>
      <c r="C9" s="58" t="s">
        <v>4</v>
      </c>
      <c r="D9" s="32"/>
      <c r="E9" s="32"/>
      <c r="F9" s="32" t="s">
        <v>8</v>
      </c>
      <c r="G9" s="32"/>
      <c r="H9" s="32"/>
      <c r="I9" s="32"/>
      <c r="J9" s="53" t="s">
        <v>9</v>
      </c>
      <c r="K9" s="54"/>
      <c r="L9" s="54"/>
      <c r="M9" s="54"/>
      <c r="N9" s="55"/>
      <c r="O9" s="53" t="s">
        <v>10</v>
      </c>
      <c r="P9" s="54"/>
      <c r="Q9" s="54"/>
      <c r="R9" s="54"/>
      <c r="S9" s="54"/>
      <c r="T9" s="55"/>
      <c r="U9" s="32" t="s">
        <v>11</v>
      </c>
      <c r="V9" s="32"/>
      <c r="W9" s="32"/>
      <c r="X9" s="32"/>
      <c r="Y9" s="32"/>
      <c r="Z9" s="33"/>
    </row>
    <row r="10" spans="1:26" ht="30" customHeight="1" x14ac:dyDescent="0.2">
      <c r="A10" s="51" t="s">
        <v>15</v>
      </c>
      <c r="B10" s="52"/>
      <c r="C10" s="6" t="s">
        <v>5</v>
      </c>
      <c r="D10" s="6" t="s">
        <v>6</v>
      </c>
      <c r="E10" s="6" t="s">
        <v>7</v>
      </c>
      <c r="F10" s="6" t="s">
        <v>5</v>
      </c>
      <c r="G10" s="39" t="s">
        <v>6</v>
      </c>
      <c r="H10" s="40"/>
      <c r="I10" s="6" t="s">
        <v>7</v>
      </c>
      <c r="J10" s="6" t="s">
        <v>5</v>
      </c>
      <c r="K10" s="39" t="s">
        <v>6</v>
      </c>
      <c r="L10" s="40"/>
      <c r="M10" s="39" t="s">
        <v>7</v>
      </c>
      <c r="N10" s="40"/>
      <c r="O10" s="39" t="s">
        <v>5</v>
      </c>
      <c r="P10" s="40"/>
      <c r="Q10" s="39" t="s">
        <v>6</v>
      </c>
      <c r="R10" s="40"/>
      <c r="S10" s="39" t="s">
        <v>7</v>
      </c>
      <c r="T10" s="40"/>
      <c r="U10" s="34" t="s">
        <v>5</v>
      </c>
      <c r="V10" s="34"/>
      <c r="W10" s="39" t="s">
        <v>6</v>
      </c>
      <c r="X10" s="40"/>
      <c r="Y10" s="34" t="s">
        <v>7</v>
      </c>
      <c r="Z10" s="35"/>
    </row>
    <row r="11" spans="1:26" ht="30" customHeight="1" x14ac:dyDescent="0.2">
      <c r="A11" s="75" t="s">
        <v>0</v>
      </c>
      <c r="B11" s="76"/>
      <c r="C11" s="11">
        <v>257</v>
      </c>
      <c r="D11" s="11">
        <v>345</v>
      </c>
      <c r="E11" s="11">
        <f>SUM(C11:D11)</f>
        <v>602</v>
      </c>
      <c r="F11" s="11">
        <v>151</v>
      </c>
      <c r="G11" s="43">
        <v>206</v>
      </c>
      <c r="H11" s="44"/>
      <c r="I11" s="11">
        <f>SUM(F11:H11)</f>
        <v>357</v>
      </c>
      <c r="J11" s="11">
        <f>C11-F11</f>
        <v>106</v>
      </c>
      <c r="K11" s="20">
        <f>D11-G11</f>
        <v>139</v>
      </c>
      <c r="L11" s="21"/>
      <c r="M11" s="73">
        <f>SUM(J11:K11)</f>
        <v>245</v>
      </c>
      <c r="N11" s="74"/>
      <c r="O11" s="95">
        <f t="shared" ref="O11:O18" si="0">F11/C11*100</f>
        <v>58.754863813229576</v>
      </c>
      <c r="P11" s="96"/>
      <c r="Q11" s="41">
        <f>G11/D11*100</f>
        <v>59.710144927536234</v>
      </c>
      <c r="R11" s="42"/>
      <c r="S11" s="41">
        <f>I11/E11*100</f>
        <v>59.302325581395351</v>
      </c>
      <c r="T11" s="42"/>
      <c r="U11" s="36">
        <v>61.03</v>
      </c>
      <c r="V11" s="36"/>
      <c r="W11" s="95">
        <v>61.54</v>
      </c>
      <c r="X11" s="96"/>
      <c r="Y11" s="36">
        <v>61.32</v>
      </c>
      <c r="Z11" s="37"/>
    </row>
    <row r="12" spans="1:26" ht="30" customHeight="1" x14ac:dyDescent="0.2">
      <c r="A12" s="45" t="s">
        <v>1</v>
      </c>
      <c r="B12" s="46"/>
      <c r="C12" s="12">
        <v>99</v>
      </c>
      <c r="D12" s="12">
        <v>118</v>
      </c>
      <c r="E12" s="12">
        <f t="shared" ref="E12:E16" si="1">SUM(C12:D12)</f>
        <v>217</v>
      </c>
      <c r="F12" s="12">
        <v>70</v>
      </c>
      <c r="G12" s="22">
        <v>77</v>
      </c>
      <c r="H12" s="23"/>
      <c r="I12" s="12">
        <f t="shared" ref="I12:I17" si="2">SUM(F12:H12)</f>
        <v>147</v>
      </c>
      <c r="J12" s="12">
        <f t="shared" ref="J12:J16" si="3">C12-F12</f>
        <v>29</v>
      </c>
      <c r="K12" s="22">
        <f t="shared" ref="K12:K18" si="4">D12-G12</f>
        <v>41</v>
      </c>
      <c r="L12" s="23"/>
      <c r="M12" s="20">
        <f t="shared" ref="M12:M16" si="5">SUM(J12:L12)</f>
        <v>70</v>
      </c>
      <c r="N12" s="21"/>
      <c r="O12" s="95">
        <f t="shared" si="0"/>
        <v>70.707070707070713</v>
      </c>
      <c r="P12" s="96"/>
      <c r="Q12" s="30">
        <f t="shared" ref="Q12:Q16" si="6">G12/D12*100</f>
        <v>65.254237288135599</v>
      </c>
      <c r="R12" s="31"/>
      <c r="S12" s="30">
        <f t="shared" ref="S12:S16" si="7">I12/E12*100</f>
        <v>67.741935483870961</v>
      </c>
      <c r="T12" s="31"/>
      <c r="U12" s="16">
        <v>69.81</v>
      </c>
      <c r="V12" s="16"/>
      <c r="W12" s="95">
        <v>70.73</v>
      </c>
      <c r="X12" s="96"/>
      <c r="Y12" s="16">
        <v>70.31</v>
      </c>
      <c r="Z12" s="17"/>
    </row>
    <row r="13" spans="1:26" ht="30" customHeight="1" x14ac:dyDescent="0.2">
      <c r="A13" s="45" t="s">
        <v>17</v>
      </c>
      <c r="B13" s="46"/>
      <c r="C13" s="12">
        <v>227</v>
      </c>
      <c r="D13" s="12">
        <v>262</v>
      </c>
      <c r="E13" s="12">
        <f t="shared" si="1"/>
        <v>489</v>
      </c>
      <c r="F13" s="12">
        <v>130</v>
      </c>
      <c r="G13" s="22">
        <v>147</v>
      </c>
      <c r="H13" s="23"/>
      <c r="I13" s="12">
        <f t="shared" si="2"/>
        <v>277</v>
      </c>
      <c r="J13" s="12">
        <f t="shared" si="3"/>
        <v>97</v>
      </c>
      <c r="K13" s="22">
        <f t="shared" si="4"/>
        <v>115</v>
      </c>
      <c r="L13" s="23"/>
      <c r="M13" s="20">
        <f t="shared" si="5"/>
        <v>212</v>
      </c>
      <c r="N13" s="21"/>
      <c r="O13" s="95">
        <f t="shared" si="0"/>
        <v>57.268722466960355</v>
      </c>
      <c r="P13" s="96"/>
      <c r="Q13" s="30">
        <f t="shared" si="6"/>
        <v>56.106870229007633</v>
      </c>
      <c r="R13" s="31"/>
      <c r="S13" s="30">
        <f t="shared" si="7"/>
        <v>56.646216768916155</v>
      </c>
      <c r="T13" s="31"/>
      <c r="U13" s="16">
        <v>57.66</v>
      </c>
      <c r="V13" s="16"/>
      <c r="W13" s="95">
        <v>54.9</v>
      </c>
      <c r="X13" s="96"/>
      <c r="Y13" s="16">
        <v>56.21</v>
      </c>
      <c r="Z13" s="17"/>
    </row>
    <row r="14" spans="1:26" ht="30" customHeight="1" x14ac:dyDescent="0.2">
      <c r="A14" s="45" t="s">
        <v>2</v>
      </c>
      <c r="B14" s="46"/>
      <c r="C14" s="12">
        <v>147</v>
      </c>
      <c r="D14" s="12">
        <v>189</v>
      </c>
      <c r="E14" s="12">
        <f t="shared" si="1"/>
        <v>336</v>
      </c>
      <c r="F14" s="12">
        <v>89</v>
      </c>
      <c r="G14" s="22">
        <v>113</v>
      </c>
      <c r="H14" s="23"/>
      <c r="I14" s="12">
        <f t="shared" si="2"/>
        <v>202</v>
      </c>
      <c r="J14" s="12">
        <f t="shared" si="3"/>
        <v>58</v>
      </c>
      <c r="K14" s="22">
        <f t="shared" si="4"/>
        <v>76</v>
      </c>
      <c r="L14" s="23"/>
      <c r="M14" s="20">
        <f t="shared" si="5"/>
        <v>134</v>
      </c>
      <c r="N14" s="21"/>
      <c r="O14" s="95">
        <f t="shared" si="0"/>
        <v>60.544217687074834</v>
      </c>
      <c r="P14" s="96"/>
      <c r="Q14" s="30">
        <f t="shared" si="6"/>
        <v>59.788359788359791</v>
      </c>
      <c r="R14" s="31"/>
      <c r="S14" s="30">
        <f t="shared" si="7"/>
        <v>60.119047619047613</v>
      </c>
      <c r="T14" s="31"/>
      <c r="U14" s="16">
        <v>62.96</v>
      </c>
      <c r="V14" s="16"/>
      <c r="W14" s="95">
        <v>63.51</v>
      </c>
      <c r="X14" s="96"/>
      <c r="Y14" s="16">
        <v>63.27</v>
      </c>
      <c r="Z14" s="17"/>
    </row>
    <row r="15" spans="1:26" ht="30" customHeight="1" x14ac:dyDescent="0.2">
      <c r="A15" s="45" t="s">
        <v>3</v>
      </c>
      <c r="B15" s="46"/>
      <c r="C15" s="12">
        <v>181</v>
      </c>
      <c r="D15" s="12">
        <v>193</v>
      </c>
      <c r="E15" s="12">
        <f t="shared" si="1"/>
        <v>374</v>
      </c>
      <c r="F15" s="12">
        <v>107</v>
      </c>
      <c r="G15" s="22">
        <v>112</v>
      </c>
      <c r="H15" s="23"/>
      <c r="I15" s="12">
        <f t="shared" si="2"/>
        <v>219</v>
      </c>
      <c r="J15" s="12">
        <f t="shared" si="3"/>
        <v>74</v>
      </c>
      <c r="K15" s="22">
        <f t="shared" si="4"/>
        <v>81</v>
      </c>
      <c r="L15" s="23"/>
      <c r="M15" s="20">
        <f t="shared" si="5"/>
        <v>155</v>
      </c>
      <c r="N15" s="21"/>
      <c r="O15" s="95">
        <f t="shared" si="0"/>
        <v>59.11602209944752</v>
      </c>
      <c r="P15" s="96"/>
      <c r="Q15" s="30">
        <f t="shared" si="6"/>
        <v>58.031088082901547</v>
      </c>
      <c r="R15" s="31"/>
      <c r="S15" s="30">
        <f t="shared" si="7"/>
        <v>58.55614973262032</v>
      </c>
      <c r="T15" s="31"/>
      <c r="U15" s="16">
        <v>60.4</v>
      </c>
      <c r="V15" s="16"/>
      <c r="W15" s="95">
        <v>62.5</v>
      </c>
      <c r="X15" s="96"/>
      <c r="Y15" s="16">
        <v>61.48</v>
      </c>
      <c r="Z15" s="17"/>
    </row>
    <row r="16" spans="1:26" ht="30" customHeight="1" x14ac:dyDescent="0.2">
      <c r="A16" s="47" t="s">
        <v>27</v>
      </c>
      <c r="B16" s="48"/>
      <c r="C16" s="12">
        <v>174</v>
      </c>
      <c r="D16" s="12">
        <v>209</v>
      </c>
      <c r="E16" s="12">
        <f t="shared" si="1"/>
        <v>383</v>
      </c>
      <c r="F16" s="12">
        <v>108</v>
      </c>
      <c r="G16" s="22">
        <v>117</v>
      </c>
      <c r="H16" s="23"/>
      <c r="I16" s="12">
        <f t="shared" si="2"/>
        <v>225</v>
      </c>
      <c r="J16" s="12">
        <f t="shared" si="3"/>
        <v>66</v>
      </c>
      <c r="K16" s="22">
        <f t="shared" si="4"/>
        <v>92</v>
      </c>
      <c r="L16" s="23"/>
      <c r="M16" s="20">
        <f t="shared" si="5"/>
        <v>158</v>
      </c>
      <c r="N16" s="21"/>
      <c r="O16" s="95">
        <f t="shared" si="0"/>
        <v>62.068965517241381</v>
      </c>
      <c r="P16" s="96"/>
      <c r="Q16" s="30">
        <f t="shared" si="6"/>
        <v>55.980861244019145</v>
      </c>
      <c r="R16" s="31"/>
      <c r="S16" s="30">
        <f t="shared" si="7"/>
        <v>58.746736292428203</v>
      </c>
      <c r="T16" s="31"/>
      <c r="U16" s="16">
        <v>62.01</v>
      </c>
      <c r="V16" s="16"/>
      <c r="W16" s="95">
        <v>61.37</v>
      </c>
      <c r="X16" s="96"/>
      <c r="Y16" s="16">
        <v>61.65</v>
      </c>
      <c r="Z16" s="17"/>
    </row>
    <row r="17" spans="1:26" ht="30" customHeight="1" x14ac:dyDescent="0.2">
      <c r="A17" s="45" t="s">
        <v>19</v>
      </c>
      <c r="B17" s="46"/>
      <c r="C17" s="12">
        <v>2</v>
      </c>
      <c r="D17" s="12">
        <v>2</v>
      </c>
      <c r="E17" s="12">
        <f t="shared" ref="E17" si="8">SUM(C17:D17)</f>
        <v>4</v>
      </c>
      <c r="F17" s="12">
        <v>0</v>
      </c>
      <c r="G17" s="22">
        <v>0</v>
      </c>
      <c r="H17" s="23"/>
      <c r="I17" s="12">
        <f t="shared" si="2"/>
        <v>0</v>
      </c>
      <c r="J17" s="12">
        <f t="shared" ref="J17" si="9">C17-F17</f>
        <v>2</v>
      </c>
      <c r="K17" s="22">
        <f t="shared" ref="K17" si="10">D17-G17</f>
        <v>2</v>
      </c>
      <c r="L17" s="23"/>
      <c r="M17" s="20">
        <f t="shared" ref="M17" si="11">SUM(J17:L17)</f>
        <v>4</v>
      </c>
      <c r="N17" s="21"/>
      <c r="O17" s="95">
        <f t="shared" si="0"/>
        <v>0</v>
      </c>
      <c r="P17" s="96"/>
      <c r="Q17" s="30">
        <f t="shared" ref="Q17" si="12">G17/D17*100</f>
        <v>0</v>
      </c>
      <c r="R17" s="31"/>
      <c r="S17" s="30">
        <f t="shared" ref="S17" si="13">I17/E17*100</f>
        <v>0</v>
      </c>
      <c r="T17" s="31"/>
      <c r="U17" s="16">
        <v>0</v>
      </c>
      <c r="V17" s="16"/>
      <c r="W17" s="95">
        <v>0</v>
      </c>
      <c r="X17" s="96"/>
      <c r="Y17" s="16">
        <v>0</v>
      </c>
      <c r="Z17" s="17"/>
    </row>
    <row r="18" spans="1:26" ht="30" customHeight="1" thickBot="1" x14ac:dyDescent="0.25">
      <c r="A18" s="59" t="s">
        <v>16</v>
      </c>
      <c r="B18" s="60"/>
      <c r="C18" s="15">
        <f>SUM(C11:C17)</f>
        <v>1087</v>
      </c>
      <c r="D18" s="15">
        <f>SUM(D11:D17)</f>
        <v>1318</v>
      </c>
      <c r="E18" s="15">
        <f>SUM(C18:D18)</f>
        <v>2405</v>
      </c>
      <c r="F18" s="15">
        <f>SUM(F11:F17)</f>
        <v>655</v>
      </c>
      <c r="G18" s="26">
        <f>SUM(G11:H17)</f>
        <v>772</v>
      </c>
      <c r="H18" s="27"/>
      <c r="I18" s="15">
        <f t="shared" ref="I18" si="14">SUM(F18:G18)</f>
        <v>1427</v>
      </c>
      <c r="J18" s="15">
        <f>SUM(J11:J17)</f>
        <v>432</v>
      </c>
      <c r="K18" s="26">
        <f t="shared" si="4"/>
        <v>546</v>
      </c>
      <c r="L18" s="27"/>
      <c r="M18" s="28">
        <f>SUM(J18:L18)</f>
        <v>978</v>
      </c>
      <c r="N18" s="29"/>
      <c r="O18" s="97">
        <f t="shared" si="0"/>
        <v>60.25758969641214</v>
      </c>
      <c r="P18" s="98"/>
      <c r="Q18" s="24">
        <f>G18/D18*100</f>
        <v>58.573596358118365</v>
      </c>
      <c r="R18" s="25"/>
      <c r="S18" s="24">
        <f>I18/E18*100</f>
        <v>59.334719334719331</v>
      </c>
      <c r="T18" s="25"/>
      <c r="U18" s="18">
        <v>61.23</v>
      </c>
      <c r="V18" s="18"/>
      <c r="W18" s="97">
        <v>61.2</v>
      </c>
      <c r="X18" s="98"/>
      <c r="Y18" s="18">
        <v>61.22</v>
      </c>
      <c r="Z18" s="19"/>
    </row>
    <row r="19" spans="1:26" ht="30" customHeight="1" x14ac:dyDescent="0.2"/>
    <row r="20" spans="1:26" ht="44.25" customHeight="1" x14ac:dyDescent="0.2">
      <c r="A20" s="87" t="s">
        <v>24</v>
      </c>
      <c r="B20" s="87"/>
      <c r="C20" s="87"/>
      <c r="D20" s="87"/>
      <c r="E20" s="87"/>
      <c r="F20" s="87"/>
      <c r="G20" s="87"/>
      <c r="H20" s="4"/>
      <c r="I20" s="93" t="s">
        <v>26</v>
      </c>
      <c r="J20" s="94"/>
      <c r="K20" s="94"/>
      <c r="L20" s="94"/>
      <c r="M20" s="94"/>
      <c r="N20" s="94"/>
      <c r="O20" s="9"/>
      <c r="P20" s="87" t="s">
        <v>25</v>
      </c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1:26" ht="15" customHeight="1" thickBot="1" x14ac:dyDescent="0.25">
      <c r="A21" s="5"/>
      <c r="B21" s="5"/>
      <c r="C21" s="5"/>
      <c r="D21" s="5"/>
      <c r="E21" s="5"/>
      <c r="F21" s="57"/>
      <c r="G21" s="57"/>
      <c r="H21" s="4"/>
      <c r="I21" s="7"/>
      <c r="J21" s="7"/>
      <c r="K21" s="7"/>
      <c r="L21" s="7"/>
      <c r="M21" s="7"/>
      <c r="N21" s="7"/>
      <c r="O21" s="7"/>
      <c r="P21" s="7"/>
      <c r="Q21" s="5"/>
      <c r="R21" s="5"/>
      <c r="S21" s="5"/>
      <c r="T21" s="5"/>
      <c r="U21" s="5"/>
      <c r="V21" s="57"/>
      <c r="W21" s="57"/>
      <c r="X21" s="57"/>
    </row>
    <row r="22" spans="1:26" ht="30" customHeight="1" x14ac:dyDescent="0.2">
      <c r="A22" s="71" t="s">
        <v>13</v>
      </c>
      <c r="B22" s="72"/>
      <c r="C22" s="72"/>
      <c r="D22" s="72" t="s">
        <v>12</v>
      </c>
      <c r="E22" s="72"/>
      <c r="F22" s="72" t="s">
        <v>14</v>
      </c>
      <c r="G22" s="86"/>
      <c r="H22" s="1"/>
      <c r="I22" s="71" t="s">
        <v>22</v>
      </c>
      <c r="J22" s="72"/>
      <c r="K22" s="72"/>
      <c r="L22" s="72" t="s">
        <v>14</v>
      </c>
      <c r="M22" s="72"/>
      <c r="N22" s="86"/>
      <c r="O22" s="10"/>
      <c r="P22" s="71" t="s">
        <v>13</v>
      </c>
      <c r="Q22" s="72"/>
      <c r="R22" s="72"/>
      <c r="S22" s="72"/>
      <c r="T22" s="72"/>
      <c r="U22" s="72" t="s">
        <v>12</v>
      </c>
      <c r="V22" s="72"/>
      <c r="W22" s="72"/>
      <c r="X22" s="72"/>
      <c r="Y22" s="72" t="s">
        <v>14</v>
      </c>
      <c r="Z22" s="86"/>
    </row>
    <row r="23" spans="1:26" ht="30" customHeight="1" x14ac:dyDescent="0.2">
      <c r="A23" s="63" t="s">
        <v>31</v>
      </c>
      <c r="B23" s="64"/>
      <c r="C23" s="65"/>
      <c r="D23" s="69" t="s">
        <v>40</v>
      </c>
      <c r="E23" s="70"/>
      <c r="F23" s="61">
        <v>18</v>
      </c>
      <c r="G23" s="62"/>
      <c r="H23" s="2"/>
      <c r="I23" s="83" t="s">
        <v>21</v>
      </c>
      <c r="J23" s="84"/>
      <c r="K23" s="84"/>
      <c r="L23" s="88">
        <v>1</v>
      </c>
      <c r="M23" s="88"/>
      <c r="N23" s="89"/>
      <c r="O23" s="8"/>
      <c r="P23" s="99" t="s">
        <v>51</v>
      </c>
      <c r="Q23" s="100"/>
      <c r="R23" s="100"/>
      <c r="S23" s="100"/>
      <c r="T23" s="100"/>
      <c r="U23" s="92" t="s">
        <v>54</v>
      </c>
      <c r="V23" s="92"/>
      <c r="W23" s="92"/>
      <c r="X23" s="92"/>
      <c r="Y23" s="90">
        <v>137</v>
      </c>
      <c r="Z23" s="91"/>
    </row>
    <row r="24" spans="1:26" ht="30" customHeight="1" x14ac:dyDescent="0.2">
      <c r="A24" s="66" t="s">
        <v>58</v>
      </c>
      <c r="B24" s="67"/>
      <c r="C24" s="68"/>
      <c r="D24" s="69" t="s">
        <v>20</v>
      </c>
      <c r="E24" s="70"/>
      <c r="F24" s="61">
        <v>177</v>
      </c>
      <c r="G24" s="62"/>
      <c r="H24" s="2"/>
      <c r="I24" s="83" t="s">
        <v>28</v>
      </c>
      <c r="J24" s="84"/>
      <c r="K24" s="84"/>
      <c r="L24" s="88">
        <v>55</v>
      </c>
      <c r="M24" s="88"/>
      <c r="N24" s="89"/>
      <c r="O24" s="3"/>
      <c r="P24" s="99" t="s">
        <v>52</v>
      </c>
      <c r="Q24" s="100"/>
      <c r="R24" s="100"/>
      <c r="S24" s="100"/>
      <c r="T24" s="100"/>
      <c r="U24" s="92" t="s">
        <v>55</v>
      </c>
      <c r="V24" s="92"/>
      <c r="W24" s="92"/>
      <c r="X24" s="92"/>
      <c r="Y24" s="90">
        <v>19</v>
      </c>
      <c r="Z24" s="91"/>
    </row>
    <row r="25" spans="1:26" ht="30" customHeight="1" x14ac:dyDescent="0.2">
      <c r="A25" s="63" t="s">
        <v>32</v>
      </c>
      <c r="B25" s="64"/>
      <c r="C25" s="65"/>
      <c r="D25" s="69" t="s">
        <v>41</v>
      </c>
      <c r="E25" s="70"/>
      <c r="F25" s="61">
        <v>13</v>
      </c>
      <c r="G25" s="62"/>
      <c r="H25" s="2"/>
      <c r="I25" s="83" t="s">
        <v>29</v>
      </c>
      <c r="J25" s="84"/>
      <c r="K25" s="84"/>
      <c r="L25" s="88">
        <v>47.192</v>
      </c>
      <c r="M25" s="88"/>
      <c r="N25" s="89"/>
      <c r="O25" s="3"/>
      <c r="P25" s="99" t="s">
        <v>53</v>
      </c>
      <c r="Q25" s="100"/>
      <c r="R25" s="100"/>
      <c r="S25" s="100"/>
      <c r="T25" s="100"/>
      <c r="U25" s="92" t="s">
        <v>56</v>
      </c>
      <c r="V25" s="92"/>
      <c r="W25" s="92"/>
      <c r="X25" s="92"/>
      <c r="Y25" s="90">
        <v>20</v>
      </c>
      <c r="Z25" s="91"/>
    </row>
    <row r="26" spans="1:26" ht="30" customHeight="1" thickBot="1" x14ac:dyDescent="0.25">
      <c r="A26" s="63" t="s">
        <v>33</v>
      </c>
      <c r="B26" s="64"/>
      <c r="C26" s="65"/>
      <c r="D26" s="69" t="s">
        <v>41</v>
      </c>
      <c r="E26" s="70"/>
      <c r="F26" s="61">
        <v>11</v>
      </c>
      <c r="G26" s="62"/>
      <c r="H26" s="2"/>
      <c r="I26" s="83" t="s">
        <v>23</v>
      </c>
      <c r="J26" s="84"/>
      <c r="K26" s="84"/>
      <c r="L26" s="88">
        <v>252</v>
      </c>
      <c r="M26" s="88"/>
      <c r="N26" s="89"/>
      <c r="O26" s="8"/>
      <c r="P26" s="101" t="s">
        <v>61</v>
      </c>
      <c r="Q26" s="102"/>
      <c r="R26" s="102"/>
      <c r="S26" s="102"/>
      <c r="T26" s="102"/>
      <c r="U26" s="92" t="s">
        <v>56</v>
      </c>
      <c r="V26" s="92"/>
      <c r="W26" s="92"/>
      <c r="X26" s="92"/>
      <c r="Y26" s="90">
        <v>54.807000000000002</v>
      </c>
      <c r="Z26" s="91"/>
    </row>
    <row r="27" spans="1:26" ht="30" customHeight="1" x14ac:dyDescent="0.2">
      <c r="A27" s="63" t="s">
        <v>34</v>
      </c>
      <c r="B27" s="64"/>
      <c r="C27" s="65"/>
      <c r="D27" s="69" t="s">
        <v>42</v>
      </c>
      <c r="E27" s="70"/>
      <c r="F27" s="61">
        <v>9</v>
      </c>
      <c r="G27" s="62"/>
      <c r="H27" s="2"/>
      <c r="I27" s="83" t="s">
        <v>46</v>
      </c>
      <c r="J27" s="84"/>
      <c r="K27" s="84"/>
      <c r="L27" s="88">
        <v>2</v>
      </c>
      <c r="M27" s="88"/>
      <c r="N27" s="89"/>
      <c r="O27" s="3"/>
      <c r="P27" s="103" t="s">
        <v>30</v>
      </c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ht="30" customHeight="1" x14ac:dyDescent="0.2">
      <c r="A28" s="66" t="s">
        <v>59</v>
      </c>
      <c r="B28" s="67"/>
      <c r="C28" s="68"/>
      <c r="D28" s="80" t="s">
        <v>43</v>
      </c>
      <c r="E28" s="70"/>
      <c r="F28" s="61">
        <v>140</v>
      </c>
      <c r="G28" s="62"/>
      <c r="H28" s="2"/>
      <c r="I28" s="83" t="s">
        <v>45</v>
      </c>
      <c r="J28" s="84"/>
      <c r="K28" s="84"/>
      <c r="L28" s="88">
        <v>343.47500000000002</v>
      </c>
      <c r="M28" s="88"/>
      <c r="N28" s="89"/>
      <c r="O28" s="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30" customHeight="1" x14ac:dyDescent="0.2">
      <c r="A29" s="63" t="s">
        <v>35</v>
      </c>
      <c r="B29" s="64"/>
      <c r="C29" s="65"/>
      <c r="D29" s="80" t="s">
        <v>20</v>
      </c>
      <c r="E29" s="70"/>
      <c r="F29" s="61">
        <v>339</v>
      </c>
      <c r="G29" s="62"/>
      <c r="I29" s="83" t="s">
        <v>44</v>
      </c>
      <c r="J29" s="84"/>
      <c r="K29" s="84"/>
      <c r="L29" s="88">
        <v>29.524999999999999</v>
      </c>
      <c r="M29" s="88"/>
      <c r="N29" s="89"/>
      <c r="O29" s="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30" customHeight="1" x14ac:dyDescent="0.2">
      <c r="A30" s="63" t="s">
        <v>36</v>
      </c>
      <c r="B30" s="64"/>
      <c r="C30" s="65"/>
      <c r="D30" s="69" t="s">
        <v>21</v>
      </c>
      <c r="E30" s="70"/>
      <c r="F30" s="61">
        <v>14</v>
      </c>
      <c r="G30" s="62"/>
      <c r="I30" s="85" t="s">
        <v>40</v>
      </c>
      <c r="J30" s="84"/>
      <c r="K30" s="84"/>
      <c r="L30" s="88">
        <v>26</v>
      </c>
      <c r="M30" s="88"/>
      <c r="N30" s="89"/>
      <c r="O30" s="3"/>
    </row>
    <row r="31" spans="1:26" ht="30" customHeight="1" x14ac:dyDescent="0.2">
      <c r="A31" s="77" t="s">
        <v>60</v>
      </c>
      <c r="B31" s="78"/>
      <c r="C31" s="79"/>
      <c r="D31" s="80" t="s">
        <v>44</v>
      </c>
      <c r="E31" s="70"/>
      <c r="F31" s="81">
        <v>40</v>
      </c>
      <c r="G31" s="82"/>
      <c r="I31" s="104" t="s">
        <v>47</v>
      </c>
      <c r="J31" s="105"/>
      <c r="K31" s="106"/>
      <c r="L31" s="88">
        <v>6</v>
      </c>
      <c r="M31" s="88"/>
      <c r="N31" s="89"/>
      <c r="O31" s="3"/>
    </row>
    <row r="32" spans="1:26" ht="30" customHeight="1" x14ac:dyDescent="0.2">
      <c r="A32" s="63" t="s">
        <v>37</v>
      </c>
      <c r="B32" s="64"/>
      <c r="C32" s="65"/>
      <c r="D32" s="69" t="s">
        <v>45</v>
      </c>
      <c r="E32" s="70"/>
      <c r="F32" s="61">
        <v>369</v>
      </c>
      <c r="G32" s="62"/>
      <c r="I32" s="83" t="s">
        <v>43</v>
      </c>
      <c r="J32" s="84"/>
      <c r="K32" s="84"/>
      <c r="L32" s="88">
        <v>148</v>
      </c>
      <c r="M32" s="88"/>
      <c r="N32" s="89"/>
      <c r="O32" s="8"/>
      <c r="R32" s="14"/>
      <c r="S32" s="14"/>
      <c r="T32" s="14"/>
      <c r="U32" s="14"/>
      <c r="V32" s="14"/>
      <c r="W32" s="14"/>
    </row>
    <row r="33" spans="1:15" ht="30" customHeight="1" x14ac:dyDescent="0.2">
      <c r="A33" s="111" t="s">
        <v>38</v>
      </c>
      <c r="B33" s="112"/>
      <c r="C33" s="113"/>
      <c r="D33" s="114" t="s">
        <v>45</v>
      </c>
      <c r="E33" s="115"/>
      <c r="F33" s="81">
        <v>214</v>
      </c>
      <c r="G33" s="82"/>
      <c r="I33" s="83" t="s">
        <v>42</v>
      </c>
      <c r="J33" s="84"/>
      <c r="K33" s="84"/>
      <c r="L33" s="88">
        <v>7</v>
      </c>
      <c r="M33" s="88"/>
      <c r="N33" s="89"/>
      <c r="O33" s="3"/>
    </row>
    <row r="34" spans="1:15" ht="30" customHeight="1" thickBot="1" x14ac:dyDescent="0.25">
      <c r="A34" s="116" t="s">
        <v>39</v>
      </c>
      <c r="B34" s="117"/>
      <c r="C34" s="118"/>
      <c r="D34" s="119" t="s">
        <v>41</v>
      </c>
      <c r="E34" s="120"/>
      <c r="F34" s="121">
        <v>12</v>
      </c>
      <c r="G34" s="122"/>
      <c r="I34" s="107" t="s">
        <v>48</v>
      </c>
      <c r="J34" s="108"/>
      <c r="K34" s="108"/>
      <c r="L34" s="109">
        <v>388.80700000000002</v>
      </c>
      <c r="M34" s="109"/>
      <c r="N34" s="110"/>
      <c r="O34" s="8"/>
    </row>
    <row r="35" spans="1:15" ht="30" customHeight="1" x14ac:dyDescent="0.2">
      <c r="I35" s="83" t="s">
        <v>49</v>
      </c>
      <c r="J35" s="84"/>
      <c r="K35" s="84"/>
      <c r="L35" s="88">
        <v>7</v>
      </c>
      <c r="M35" s="88"/>
      <c r="N35" s="89"/>
    </row>
    <row r="36" spans="1:15" ht="30" customHeight="1" x14ac:dyDescent="0.2">
      <c r="I36" s="107" t="s">
        <v>41</v>
      </c>
      <c r="J36" s="108"/>
      <c r="K36" s="108"/>
      <c r="L36" s="109">
        <v>27</v>
      </c>
      <c r="M36" s="109"/>
      <c r="N36" s="110"/>
      <c r="O36" s="3"/>
    </row>
    <row r="37" spans="1:15" ht="30" customHeight="1" thickBot="1" x14ac:dyDescent="0.25">
      <c r="I37" s="123" t="s">
        <v>50</v>
      </c>
      <c r="J37" s="124"/>
      <c r="K37" s="124"/>
      <c r="L37" s="125">
        <v>1</v>
      </c>
      <c r="M37" s="125"/>
      <c r="N37" s="126"/>
      <c r="O37" s="3"/>
    </row>
    <row r="38" spans="1:15" ht="30" customHeight="1" x14ac:dyDescent="0.2">
      <c r="N38" s="3"/>
      <c r="O38" s="3"/>
    </row>
    <row r="39" spans="1:15" ht="30" customHeight="1" x14ac:dyDescent="0.2"/>
    <row r="40" spans="1:15" ht="30" customHeight="1" x14ac:dyDescent="0.2"/>
    <row r="41" spans="1:15" ht="30" customHeight="1" x14ac:dyDescent="0.2"/>
    <row r="42" spans="1:15" ht="30" customHeight="1" x14ac:dyDescent="0.2"/>
    <row r="43" spans="1:15" ht="30" customHeight="1" x14ac:dyDescent="0.2"/>
    <row r="44" spans="1:15" ht="30" customHeight="1" x14ac:dyDescent="0.2"/>
    <row r="45" spans="1:15" ht="30" customHeight="1" x14ac:dyDescent="0.2"/>
    <row r="46" spans="1:15" ht="30" customHeight="1" x14ac:dyDescent="0.2"/>
    <row r="47" spans="1:15" ht="30" customHeight="1" x14ac:dyDescent="0.2"/>
    <row r="48" spans="1:15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</sheetData>
  <mergeCells count="190">
    <mergeCell ref="A33:C33"/>
    <mergeCell ref="D33:E33"/>
    <mergeCell ref="F33:G33"/>
    <mergeCell ref="A34:C34"/>
    <mergeCell ref="D34:E34"/>
    <mergeCell ref="F34:G34"/>
    <mergeCell ref="L36:N36"/>
    <mergeCell ref="I36:K36"/>
    <mergeCell ref="I37:K37"/>
    <mergeCell ref="L37:N37"/>
    <mergeCell ref="I35:K35"/>
    <mergeCell ref="L35:N35"/>
    <mergeCell ref="P27:Z27"/>
    <mergeCell ref="I31:K31"/>
    <mergeCell ref="I32:K32"/>
    <mergeCell ref="I33:K33"/>
    <mergeCell ref="I34:K34"/>
    <mergeCell ref="L31:N31"/>
    <mergeCell ref="L32:N32"/>
    <mergeCell ref="L33:N33"/>
    <mergeCell ref="L34:N34"/>
    <mergeCell ref="U22:X22"/>
    <mergeCell ref="U23:X23"/>
    <mergeCell ref="P24:T24"/>
    <mergeCell ref="U24:X24"/>
    <mergeCell ref="P22:T22"/>
    <mergeCell ref="P23:T23"/>
    <mergeCell ref="P25:T25"/>
    <mergeCell ref="P26:T26"/>
    <mergeCell ref="U26:X26"/>
    <mergeCell ref="O9:T9"/>
    <mergeCell ref="O16:P16"/>
    <mergeCell ref="O17:P17"/>
    <mergeCell ref="O18:P18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O10:P10"/>
    <mergeCell ref="O11:P11"/>
    <mergeCell ref="O12:P12"/>
    <mergeCell ref="O13:P13"/>
    <mergeCell ref="O14:P14"/>
    <mergeCell ref="O15:P15"/>
    <mergeCell ref="U13:V13"/>
    <mergeCell ref="S14:T14"/>
    <mergeCell ref="S15:T15"/>
    <mergeCell ref="S16:T16"/>
    <mergeCell ref="Q14:R14"/>
    <mergeCell ref="A17:B17"/>
    <mergeCell ref="G17:H17"/>
    <mergeCell ref="K17:L17"/>
    <mergeCell ref="M17:N17"/>
    <mergeCell ref="F30:G30"/>
    <mergeCell ref="L26:N26"/>
    <mergeCell ref="L27:N27"/>
    <mergeCell ref="L28:N28"/>
    <mergeCell ref="L29:N29"/>
    <mergeCell ref="L30:N30"/>
    <mergeCell ref="A20:G20"/>
    <mergeCell ref="I20:N20"/>
    <mergeCell ref="L23:N23"/>
    <mergeCell ref="I27:K27"/>
    <mergeCell ref="I26:K26"/>
    <mergeCell ref="A26:C26"/>
    <mergeCell ref="D26:E26"/>
    <mergeCell ref="F26:G26"/>
    <mergeCell ref="A27:C27"/>
    <mergeCell ref="D27:E27"/>
    <mergeCell ref="F27:G27"/>
    <mergeCell ref="A28:C28"/>
    <mergeCell ref="D28:E28"/>
    <mergeCell ref="G18:H18"/>
    <mergeCell ref="V21:X21"/>
    <mergeCell ref="L22:N22"/>
    <mergeCell ref="A22:C22"/>
    <mergeCell ref="D22:E22"/>
    <mergeCell ref="F22:G22"/>
    <mergeCell ref="A29:C29"/>
    <mergeCell ref="D29:E29"/>
    <mergeCell ref="F29:G29"/>
    <mergeCell ref="P20:Z20"/>
    <mergeCell ref="A25:C25"/>
    <mergeCell ref="D25:E25"/>
    <mergeCell ref="F25:G25"/>
    <mergeCell ref="L24:N24"/>
    <mergeCell ref="L25:N25"/>
    <mergeCell ref="Y22:Z22"/>
    <mergeCell ref="Y23:Z23"/>
    <mergeCell ref="Y24:Z24"/>
    <mergeCell ref="U25:X25"/>
    <mergeCell ref="Y25:Z25"/>
    <mergeCell ref="I23:K23"/>
    <mergeCell ref="I24:K24"/>
    <mergeCell ref="I25:K25"/>
    <mergeCell ref="Y26:Z26"/>
    <mergeCell ref="A31:C31"/>
    <mergeCell ref="D31:E31"/>
    <mergeCell ref="F31:G31"/>
    <mergeCell ref="A32:C32"/>
    <mergeCell ref="D32:E32"/>
    <mergeCell ref="F32:G32"/>
    <mergeCell ref="I28:K28"/>
    <mergeCell ref="I29:K29"/>
    <mergeCell ref="I30:K30"/>
    <mergeCell ref="A30:C30"/>
    <mergeCell ref="D30:E30"/>
    <mergeCell ref="F28:G28"/>
    <mergeCell ref="V8:Z8"/>
    <mergeCell ref="F21:G21"/>
    <mergeCell ref="C9:E9"/>
    <mergeCell ref="F9:I9"/>
    <mergeCell ref="A18:B18"/>
    <mergeCell ref="F23:G23"/>
    <mergeCell ref="F24:G24"/>
    <mergeCell ref="A23:C23"/>
    <mergeCell ref="A24:C24"/>
    <mergeCell ref="D23:E23"/>
    <mergeCell ref="D24:E24"/>
    <mergeCell ref="G15:H15"/>
    <mergeCell ref="G16:H16"/>
    <mergeCell ref="I22:K22"/>
    <mergeCell ref="M10:N10"/>
    <mergeCell ref="M11:N11"/>
    <mergeCell ref="M12:N12"/>
    <mergeCell ref="M13:N13"/>
    <mergeCell ref="M14:N14"/>
    <mergeCell ref="K14:L14"/>
    <mergeCell ref="A11:B11"/>
    <mergeCell ref="A12:B12"/>
    <mergeCell ref="A13:B13"/>
    <mergeCell ref="A14:B14"/>
    <mergeCell ref="B6:X6"/>
    <mergeCell ref="Q10:R10"/>
    <mergeCell ref="Q11:R11"/>
    <mergeCell ref="Q12:R12"/>
    <mergeCell ref="Q13:R13"/>
    <mergeCell ref="G10:H10"/>
    <mergeCell ref="G11:H11"/>
    <mergeCell ref="G12:H12"/>
    <mergeCell ref="K16:L16"/>
    <mergeCell ref="G13:H13"/>
    <mergeCell ref="G14:H14"/>
    <mergeCell ref="K10:L10"/>
    <mergeCell ref="K11:L11"/>
    <mergeCell ref="K12:L12"/>
    <mergeCell ref="K13:L13"/>
    <mergeCell ref="A15:B15"/>
    <mergeCell ref="A16:B16"/>
    <mergeCell ref="S10:T10"/>
    <mergeCell ref="S11:T11"/>
    <mergeCell ref="S12:T12"/>
    <mergeCell ref="S13:T13"/>
    <mergeCell ref="A9:B9"/>
    <mergeCell ref="A10:B10"/>
    <mergeCell ref="J9:N9"/>
    <mergeCell ref="U9:Z9"/>
    <mergeCell ref="Y10:Z10"/>
    <mergeCell ref="Y11:Z11"/>
    <mergeCell ref="Y12:Z12"/>
    <mergeCell ref="Y13:Z13"/>
    <mergeCell ref="Y14:Z14"/>
    <mergeCell ref="U10:V10"/>
    <mergeCell ref="U14:V14"/>
    <mergeCell ref="U11:V11"/>
    <mergeCell ref="U12:V12"/>
    <mergeCell ref="Y15:Z15"/>
    <mergeCell ref="Y16:Z16"/>
    <mergeCell ref="Y18:Z18"/>
    <mergeCell ref="M15:N15"/>
    <mergeCell ref="M16:N16"/>
    <mergeCell ref="K15:L15"/>
    <mergeCell ref="Q18:R18"/>
    <mergeCell ref="S18:T18"/>
    <mergeCell ref="U18:V18"/>
    <mergeCell ref="K18:L18"/>
    <mergeCell ref="U15:V15"/>
    <mergeCell ref="U16:V16"/>
    <mergeCell ref="M18:N18"/>
    <mergeCell ref="Q15:R15"/>
    <mergeCell ref="Q16:R16"/>
    <mergeCell ref="Q17:R17"/>
    <mergeCell ref="S17:T17"/>
    <mergeCell ref="U17:V17"/>
    <mergeCell ref="Y17:Z17"/>
  </mergeCells>
  <phoneticPr fontId="1"/>
  <printOptions horizontalCentered="1"/>
  <pageMargins left="0.59055118110236227" right="0.59055118110236227" top="0.94488188976377963" bottom="0.31496062992125984" header="0.31496062992125984" footer="0.31496062992125984"/>
  <pageSetup paperSize="9" scale="71" orientation="portrait" r:id="rId1"/>
  <ignoredErrors>
    <ignoredError sqref="E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上砂川町２</dc:creator>
  <cp:lastModifiedBy>北山　貴之</cp:lastModifiedBy>
  <cp:lastPrinted>2025-07-21T07:11:25Z</cp:lastPrinted>
  <dcterms:created xsi:type="dcterms:W3CDTF">2009-09-04T00:10:49Z</dcterms:created>
  <dcterms:modified xsi:type="dcterms:W3CDTF">2025-07-21T07:11:51Z</dcterms:modified>
</cp:coreProperties>
</file>