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\\ink425nas1\04.総務課\総務係\北山\選挙関係\R8.2衆議選挙\00.選管事務局関係\"/>
    </mc:Choice>
  </mc:AlternateContent>
  <xr:revisionPtr revIDLastSave="0" documentId="13_ncr:1_{E2FD9D8C-560E-4596-B468-CBF32C09F8E5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投票結果及び開票結果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7" i="4" l="1"/>
  <c r="E17" i="4"/>
  <c r="I16" i="4"/>
  <c r="E16" i="4"/>
  <c r="I15" i="4"/>
  <c r="E15" i="4"/>
  <c r="I14" i="4"/>
  <c r="E14" i="4"/>
  <c r="I13" i="4"/>
  <c r="E13" i="4"/>
  <c r="I12" i="4"/>
  <c r="E12" i="4"/>
  <c r="I11" i="4"/>
  <c r="E11" i="4"/>
  <c r="G18" i="4"/>
  <c r="F18" i="4"/>
  <c r="D18" i="4"/>
  <c r="C18" i="4"/>
  <c r="Q17" i="4"/>
  <c r="O17" i="4"/>
  <c r="K17" i="4"/>
  <c r="J17" i="4"/>
  <c r="Q16" i="4"/>
  <c r="O16" i="4"/>
  <c r="K16" i="4"/>
  <c r="J16" i="4"/>
  <c r="Q15" i="4"/>
  <c r="O15" i="4"/>
  <c r="K15" i="4"/>
  <c r="J15" i="4"/>
  <c r="Q14" i="4"/>
  <c r="O14" i="4"/>
  <c r="K14" i="4"/>
  <c r="J14" i="4"/>
  <c r="Q13" i="4"/>
  <c r="O13" i="4"/>
  <c r="K13" i="4"/>
  <c r="J13" i="4"/>
  <c r="Q12" i="4"/>
  <c r="O12" i="4"/>
  <c r="K12" i="4"/>
  <c r="J12" i="4"/>
  <c r="Q11" i="4"/>
  <c r="O11" i="4"/>
  <c r="K11" i="4"/>
  <c r="J11" i="4"/>
  <c r="J18" i="4" l="1"/>
  <c r="M12" i="4"/>
  <c r="E18" i="4"/>
  <c r="M13" i="4"/>
  <c r="K18" i="4"/>
  <c r="M18" i="4" s="1"/>
  <c r="M14" i="4"/>
  <c r="M15" i="4"/>
  <c r="M16" i="4"/>
  <c r="M17" i="4"/>
  <c r="S11" i="4"/>
  <c r="S12" i="4"/>
  <c r="S13" i="4"/>
  <c r="S14" i="4"/>
  <c r="S15" i="4"/>
  <c r="S16" i="4"/>
  <c r="S17" i="4"/>
  <c r="Q18" i="4"/>
  <c r="O18" i="4"/>
  <c r="I18" i="4"/>
  <c r="M11" i="4"/>
  <c r="S18" i="4" l="1"/>
</calcChain>
</file>

<file path=xl/sharedStrings.xml><?xml version="1.0" encoding="utf-8"?>
<sst xmlns="http://schemas.openxmlformats.org/spreadsheetml/2006/main" count="61" uniqueCount="48">
  <si>
    <t>下鶉</t>
    <rPh sb="0" eb="1">
      <t>シタ</t>
    </rPh>
    <rPh sb="1" eb="2">
      <t>ウズラ</t>
    </rPh>
    <phoneticPr fontId="1"/>
  </si>
  <si>
    <t>鶉本町</t>
    <rPh sb="0" eb="1">
      <t>ウズラ</t>
    </rPh>
    <rPh sb="1" eb="3">
      <t>ホンマチ</t>
    </rPh>
    <phoneticPr fontId="1"/>
  </si>
  <si>
    <t>東鶉</t>
    <rPh sb="0" eb="1">
      <t>ヒガシ</t>
    </rPh>
    <rPh sb="1" eb="2">
      <t>ウズラ</t>
    </rPh>
    <phoneticPr fontId="1"/>
  </si>
  <si>
    <t>中央</t>
    <rPh sb="0" eb="2">
      <t>チュウオウ</t>
    </rPh>
    <phoneticPr fontId="1"/>
  </si>
  <si>
    <t>当日有権者数（人）</t>
    <rPh sb="0" eb="2">
      <t>トウジツ</t>
    </rPh>
    <rPh sb="2" eb="4">
      <t>ユウケン</t>
    </rPh>
    <rPh sb="4" eb="5">
      <t>シャ</t>
    </rPh>
    <rPh sb="5" eb="6">
      <t>スウ</t>
    </rPh>
    <rPh sb="7" eb="8">
      <t>ニン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</si>
  <si>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</si>
  <si>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</si>
  <si>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</si>
  <si>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投票者総数（人）</t>
    <rPh sb="0" eb="3">
      <t>トウヒョウシャ</t>
    </rPh>
    <rPh sb="3" eb="5">
      <t>ソウスウ</t>
    </rPh>
    <rPh sb="6" eb="7">
      <t>ニン</t>
    </rPh>
    <phoneticPr fontId="1"/>
  </si>
  <si>
    <t>棄権者数（人）</t>
    <rPh sb="0" eb="3">
      <t>キケンシャ</t>
    </rPh>
    <rPh sb="3" eb="4">
      <t>スウ</t>
    </rPh>
    <rPh sb="5" eb="6">
      <t>ニン</t>
    </rPh>
    <phoneticPr fontId="1"/>
  </si>
  <si>
    <t>投票率（％）</t>
    <rPh sb="0" eb="2">
      <t>トウヒョウ</t>
    </rPh>
    <rPh sb="2" eb="3">
      <t>リツ</t>
    </rPh>
    <phoneticPr fontId="1"/>
  </si>
  <si>
    <t>前回投票率（％）</t>
    <rPh sb="0" eb="2">
      <t>ゼンカイ</t>
    </rPh>
    <rPh sb="2" eb="4">
      <t>トウヒョウ</t>
    </rPh>
    <rPh sb="4" eb="5">
      <t>リツ</t>
    </rPh>
    <phoneticPr fontId="1"/>
  </si>
  <si>
    <t>政　党　名</t>
    <rPh sb="0" eb="1">
      <t>セイ</t>
    </rPh>
    <rPh sb="2" eb="3">
      <t>トウ</t>
    </rPh>
    <rPh sb="4" eb="5">
      <t>メイ</t>
    </rPh>
    <phoneticPr fontId="1"/>
  </si>
  <si>
    <t>候 補 者 氏 名</t>
    <rPh sb="0" eb="1">
      <t>コウ</t>
    </rPh>
    <rPh sb="2" eb="3">
      <t>ホ</t>
    </rPh>
    <rPh sb="4" eb="5">
      <t>モノ</t>
    </rPh>
    <rPh sb="6" eb="7">
      <t>シ</t>
    </rPh>
    <rPh sb="8" eb="9">
      <t>メイ</t>
    </rPh>
    <phoneticPr fontId="1"/>
  </si>
  <si>
    <t>得 票 数</t>
    <rPh sb="0" eb="1">
      <t>エ</t>
    </rPh>
    <rPh sb="2" eb="3">
      <t>ピョウ</t>
    </rPh>
    <rPh sb="4" eb="5">
      <t>スウ</t>
    </rPh>
    <phoneticPr fontId="1"/>
  </si>
  <si>
    <t>投票区</t>
    <rPh sb="0" eb="1">
      <t>トウ</t>
    </rPh>
    <rPh sb="1" eb="2">
      <t>ピョウ</t>
    </rPh>
    <rPh sb="2" eb="3">
      <t>ク</t>
    </rPh>
    <phoneticPr fontId="1"/>
  </si>
  <si>
    <t>合計</t>
    <rPh sb="0" eb="2">
      <t>ゴウケイ</t>
    </rPh>
    <phoneticPr fontId="1"/>
  </si>
  <si>
    <t>緑が丘・鶉</t>
    <rPh sb="0" eb="1">
      <t>ミドリ</t>
    </rPh>
    <rPh sb="2" eb="3">
      <t>オカ</t>
    </rPh>
    <rPh sb="4" eb="5">
      <t>ウズラ</t>
    </rPh>
    <phoneticPr fontId="1"/>
  </si>
  <si>
    <t>在外投票</t>
    <rPh sb="0" eb="2">
      <t>ザイガイ</t>
    </rPh>
    <rPh sb="2" eb="4">
      <t>トウヒョウ</t>
    </rPh>
    <phoneticPr fontId="1"/>
  </si>
  <si>
    <t>明るい選挙キャラクター
「選挙のめいすいくん」</t>
    <rPh sb="0" eb="1">
      <t>アカ</t>
    </rPh>
    <rPh sb="3" eb="5">
      <t>センキョ</t>
    </rPh>
    <rPh sb="13" eb="15">
      <t>センキョ</t>
    </rPh>
    <phoneticPr fontId="1"/>
  </si>
  <si>
    <t>小選挙区選出　候補者別得票数</t>
    <rPh sb="0" eb="1">
      <t>ショウ</t>
    </rPh>
    <rPh sb="1" eb="4">
      <t>センキョク</t>
    </rPh>
    <rPh sb="4" eb="6">
      <t>センシュツ</t>
    </rPh>
    <rPh sb="7" eb="10">
      <t>コウホシャ</t>
    </rPh>
    <rPh sb="10" eb="11">
      <t>ベツ</t>
    </rPh>
    <rPh sb="11" eb="14">
      <t>トクヒョウスウ</t>
    </rPh>
    <phoneticPr fontId="1"/>
  </si>
  <si>
    <t>比例代表選出
政党別得票数</t>
    <rPh sb="0" eb="2">
      <t>ヒレイ</t>
    </rPh>
    <rPh sb="2" eb="4">
      <t>ダイヒョウ</t>
    </rPh>
    <rPh sb="4" eb="6">
      <t>センシュツ</t>
    </rPh>
    <rPh sb="7" eb="9">
      <t>セイトウ</t>
    </rPh>
    <rPh sb="9" eb="10">
      <t>ベツ</t>
    </rPh>
    <rPh sb="10" eb="13">
      <t>トクヒョウスウ</t>
    </rPh>
    <phoneticPr fontId="1"/>
  </si>
  <si>
    <t>最高裁判所裁判官国民審査
裁判官別結果</t>
    <rPh sb="0" eb="2">
      <t>サイコウ</t>
    </rPh>
    <rPh sb="2" eb="5">
      <t>サイバンショ</t>
    </rPh>
    <rPh sb="5" eb="8">
      <t>サイバンカン</t>
    </rPh>
    <rPh sb="8" eb="10">
      <t>コクミン</t>
    </rPh>
    <rPh sb="10" eb="12">
      <t>シンサ</t>
    </rPh>
    <rPh sb="13" eb="16">
      <t>サイバンカン</t>
    </rPh>
    <rPh sb="16" eb="17">
      <t>ベツ</t>
    </rPh>
    <rPh sb="17" eb="19">
      <t>ケッカ</t>
    </rPh>
    <phoneticPr fontId="1"/>
  </si>
  <si>
    <t>罷免する</t>
    <rPh sb="0" eb="2">
      <t>ヒメン</t>
    </rPh>
    <phoneticPr fontId="1"/>
  </si>
  <si>
    <t>罷免しない</t>
    <rPh sb="0" eb="2">
      <t>ヒメン</t>
    </rPh>
    <phoneticPr fontId="1"/>
  </si>
  <si>
    <t>裁 判 官 氏 名</t>
    <rPh sb="0" eb="1">
      <t>サイ</t>
    </rPh>
    <rPh sb="2" eb="3">
      <t>ハン</t>
    </rPh>
    <rPh sb="4" eb="5">
      <t>カン</t>
    </rPh>
    <rPh sb="6" eb="7">
      <t>シ</t>
    </rPh>
    <rPh sb="8" eb="9">
      <t>メイ</t>
    </rPh>
    <phoneticPr fontId="1"/>
  </si>
  <si>
    <t>神谷　ひろし</t>
    <rPh sb="0" eb="2">
      <t>カミヤ</t>
    </rPh>
    <phoneticPr fontId="1"/>
  </si>
  <si>
    <t>政 党 名</t>
    <rPh sb="0" eb="1">
      <t>セイ</t>
    </rPh>
    <rPh sb="2" eb="3">
      <t>トウ</t>
    </rPh>
    <rPh sb="4" eb="5">
      <t>メイ</t>
    </rPh>
    <phoneticPr fontId="1"/>
  </si>
  <si>
    <t>朝駒・本町・中町・東町・東山</t>
    <rPh sb="0" eb="1">
      <t>アサ</t>
    </rPh>
    <rPh sb="1" eb="2">
      <t>コマ</t>
    </rPh>
    <rPh sb="3" eb="5">
      <t>ホンマチ</t>
    </rPh>
    <rPh sb="6" eb="8">
      <t>ナカマチ</t>
    </rPh>
    <rPh sb="9" eb="11">
      <t>ヒガシマチ</t>
    </rPh>
    <rPh sb="12" eb="14">
      <t>ヒガシヤマ</t>
    </rPh>
    <phoneticPr fontId="1"/>
  </si>
  <si>
    <t>自由民主党</t>
    <rPh sb="0" eb="5">
      <t>ジユウミンシュトウ</t>
    </rPh>
    <phoneticPr fontId="1"/>
  </si>
  <si>
    <t>日本共産党</t>
    <rPh sb="0" eb="5">
      <t>ニホンキョウサントウ</t>
    </rPh>
    <phoneticPr fontId="1"/>
  </si>
  <si>
    <t>　上砂川町では、全町６箇所の投票所で午前７時から午後７時まで投票が行われ、
即日開票されました。
　上砂川町の投票率は５６．４４％でした。（前回：６０．９１％）</t>
    <rPh sb="1" eb="5">
      <t>カミスナガワチョウ</t>
    </rPh>
    <rPh sb="8" eb="9">
      <t>ゼン</t>
    </rPh>
    <rPh sb="9" eb="10">
      <t>マチ</t>
    </rPh>
    <rPh sb="11" eb="13">
      <t>カショ</t>
    </rPh>
    <rPh sb="14" eb="16">
      <t>トウヒョウ</t>
    </rPh>
    <rPh sb="16" eb="17">
      <t>ジョ</t>
    </rPh>
    <rPh sb="18" eb="20">
      <t>ゴゼン</t>
    </rPh>
    <rPh sb="21" eb="22">
      <t>ジ</t>
    </rPh>
    <rPh sb="24" eb="26">
      <t>ゴゴ</t>
    </rPh>
    <rPh sb="27" eb="28">
      <t>ジ</t>
    </rPh>
    <rPh sb="30" eb="32">
      <t>トウヒョウ</t>
    </rPh>
    <rPh sb="33" eb="34">
      <t>オコナ</t>
    </rPh>
    <rPh sb="40" eb="42">
      <t>カイヒョウ</t>
    </rPh>
    <rPh sb="50" eb="54">
      <t>カミスナガワチョウ</t>
    </rPh>
    <rPh sb="55" eb="57">
      <t>トウヒョウ</t>
    </rPh>
    <rPh sb="57" eb="58">
      <t>リツ</t>
    </rPh>
    <rPh sb="70" eb="72">
      <t>ゼンカイ</t>
    </rPh>
    <phoneticPr fontId="1"/>
  </si>
  <si>
    <t>衆議院議員総選挙投票結果（小選挙区・比例代表）</t>
    <rPh sb="0" eb="3">
      <t>シュウギイン</t>
    </rPh>
    <rPh sb="3" eb="5">
      <t>ギイン</t>
    </rPh>
    <rPh sb="5" eb="6">
      <t>ソウ</t>
    </rPh>
    <rPh sb="6" eb="8">
      <t>センキョ</t>
    </rPh>
    <rPh sb="8" eb="10">
      <t>トウヒョウ</t>
    </rPh>
    <rPh sb="10" eb="12">
      <t>ケッカ</t>
    </rPh>
    <rPh sb="13" eb="17">
      <t>ショウセンキョク</t>
    </rPh>
    <rPh sb="18" eb="20">
      <t>ヒレイ</t>
    </rPh>
    <rPh sb="20" eb="22">
      <t>ダイヒョウ</t>
    </rPh>
    <phoneticPr fontId="1"/>
  </si>
  <si>
    <t>わたなべ　孝一</t>
    <rPh sb="5" eb="7">
      <t>コウイチ</t>
    </rPh>
    <phoneticPr fontId="1"/>
  </si>
  <si>
    <t>中道改革連合</t>
    <rPh sb="0" eb="2">
      <t>チュウドウ</t>
    </rPh>
    <rPh sb="2" eb="6">
      <t>カイカクレンゴウ</t>
    </rPh>
    <phoneticPr fontId="1"/>
  </si>
  <si>
    <t>国民民主党</t>
    <rPh sb="0" eb="5">
      <t>コクミンミンシュトウ</t>
    </rPh>
    <phoneticPr fontId="1"/>
  </si>
  <si>
    <t>中道改革連合</t>
    <rPh sb="0" eb="6">
      <t>チュウドウカイカクレンゴウ</t>
    </rPh>
    <phoneticPr fontId="1"/>
  </si>
  <si>
    <t>日本維新の会</t>
    <rPh sb="0" eb="4">
      <t>ニホンイシン</t>
    </rPh>
    <rPh sb="5" eb="6">
      <t>カイ</t>
    </rPh>
    <phoneticPr fontId="1"/>
  </si>
  <si>
    <t>社会民主党</t>
    <rPh sb="0" eb="5">
      <t>シャカイミンシュトウ</t>
    </rPh>
    <phoneticPr fontId="1"/>
  </si>
  <si>
    <t>参政党</t>
    <rPh sb="0" eb="3">
      <t>サンセイトウ</t>
    </rPh>
    <phoneticPr fontId="1"/>
  </si>
  <si>
    <t>自由民主党</t>
    <rPh sb="0" eb="5">
      <t>ジユウミンシュトウ</t>
    </rPh>
    <phoneticPr fontId="1"/>
  </si>
  <si>
    <t>れいわ新選組</t>
    <rPh sb="3" eb="6">
      <t>シンセングミ</t>
    </rPh>
    <phoneticPr fontId="1"/>
  </si>
  <si>
    <t>チームみらい</t>
    <phoneticPr fontId="1"/>
  </si>
  <si>
    <t>日本保守党</t>
    <rPh sb="0" eb="5">
      <t>ニホンホシュトウ</t>
    </rPh>
    <phoneticPr fontId="1"/>
  </si>
  <si>
    <t>減税日本・
ゆうこく連合</t>
    <rPh sb="0" eb="2">
      <t>ゲンゼイ</t>
    </rPh>
    <rPh sb="2" eb="4">
      <t>ニホン</t>
    </rPh>
    <rPh sb="10" eb="12">
      <t>レンゴウ</t>
    </rPh>
    <phoneticPr fontId="1"/>
  </si>
  <si>
    <t>高須　順一</t>
    <rPh sb="0" eb="2">
      <t>タカス</t>
    </rPh>
    <rPh sb="3" eb="5">
      <t>ジュンイチ</t>
    </rPh>
    <phoneticPr fontId="1"/>
  </si>
  <si>
    <t>沖野　眞已</t>
    <rPh sb="0" eb="2">
      <t>オキノ</t>
    </rPh>
    <rPh sb="3" eb="4">
      <t>マコト</t>
    </rPh>
    <phoneticPr fontId="1"/>
  </si>
  <si>
    <t>※候補者氏名及び政党名は届け出順で掲載</t>
    <rPh sb="1" eb="4">
      <t>コウホシャ</t>
    </rPh>
    <rPh sb="4" eb="6">
      <t>シメイ</t>
    </rPh>
    <rPh sb="6" eb="7">
      <t>オヨ</t>
    </rPh>
    <rPh sb="8" eb="11">
      <t>セイトウメイ</t>
    </rPh>
    <rPh sb="12" eb="13">
      <t>トド</t>
    </rPh>
    <rPh sb="14" eb="15">
      <t>デ</t>
    </rPh>
    <rPh sb="15" eb="16">
      <t>ジュン</t>
    </rPh>
    <rPh sb="17" eb="19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</si>
</sst>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_ "/>
    <numFmt numFmtId="178" formatCode="#,##0.000_ "/>
    <numFmt numFmtId="179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right" vertical="center"/>
    </xf>
    <xf numFmtId="177" fontId="0" fillId="0" borderId="0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178" fontId="0" fillId="0" borderId="0" xfId="0" applyNumberForma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177" fontId="11" fillId="0" borderId="1" xfId="0" applyNumberFormat="1" applyFont="1" applyBorder="1">
      <alignment vertical="center"/>
    </xf>
    <xf numFmtId="177" fontId="11" fillId="0" borderId="20" xfId="0" applyNumberFormat="1" applyFont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7" fontId="11" fillId="0" borderId="5" xfId="0" applyNumberFormat="1" applyFont="1" applyBorder="1">
      <alignment vertical="center"/>
    </xf>
    <xf numFmtId="177" fontId="11" fillId="0" borderId="2" xfId="0" applyNumberFormat="1" applyFont="1" applyBorder="1">
      <alignment vertical="center"/>
    </xf>
    <xf numFmtId="177" fontId="11" fillId="0" borderId="21" xfId="0" applyNumberFormat="1" applyFont="1" applyBorder="1">
      <alignment vertical="center"/>
    </xf>
    <xf numFmtId="177" fontId="11" fillId="0" borderId="6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177" fontId="11" fillId="0" borderId="22" xfId="0" applyNumberFormat="1" applyFont="1" applyBorder="1">
      <alignment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177" fontId="11" fillId="0" borderId="32" xfId="0" applyNumberFormat="1" applyFont="1" applyBorder="1">
      <alignment vertical="center"/>
    </xf>
    <xf numFmtId="177" fontId="11" fillId="0" borderId="33" xfId="0" applyNumberFormat="1" applyFont="1" applyBorder="1">
      <alignment vertical="center"/>
    </xf>
    <xf numFmtId="177" fontId="11" fillId="0" borderId="30" xfId="0" applyNumberFormat="1" applyFont="1" applyBorder="1">
      <alignment vertical="center"/>
    </xf>
    <xf numFmtId="177" fontId="11" fillId="0" borderId="31" xfId="0" applyNumberFormat="1" applyFont="1" applyBorder="1">
      <alignment vertical="center"/>
    </xf>
    <xf numFmtId="177" fontId="11" fillId="0" borderId="34" xfId="0" applyNumberFormat="1" applyFont="1" applyBorder="1">
      <alignment vertical="center"/>
    </xf>
    <xf numFmtId="177" fontId="11" fillId="0" borderId="35" xfId="0" applyNumberFormat="1" applyFont="1" applyBorder="1">
      <alignment vertical="center"/>
    </xf>
    <xf numFmtId="0" fontId="8" fillId="0" borderId="0" xfId="0" applyFont="1" applyBorder="1" applyAlignment="1">
      <alignment horizontal="distributed" vertical="center" justifyLastLine="1"/>
    </xf>
    <xf numFmtId="0" fontId="14" fillId="0" borderId="0" xfId="0" applyFont="1" applyBorder="1" applyAlignment="1">
      <alignment horizontal="center" vertical="center" justifyLastLine="1"/>
    </xf>
    <xf numFmtId="177" fontId="14" fillId="0" borderId="0" xfId="0" applyNumberFormat="1" applyFont="1" applyBorder="1" applyAlignment="1">
      <alignment horizontal="center" vertical="center" justifyLastLine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distributed" vertical="center"/>
    </xf>
    <xf numFmtId="0" fontId="11" fillId="0" borderId="3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41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0" fillId="0" borderId="18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distributed" vertical="center" shrinkToFit="1"/>
    </xf>
    <xf numFmtId="0" fontId="10" fillId="0" borderId="3" xfId="0" applyFont="1" applyBorder="1" applyAlignment="1">
      <alignment horizontal="distributed" vertical="center" shrinkToFit="1"/>
    </xf>
    <xf numFmtId="177" fontId="11" fillId="0" borderId="2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vertical="center"/>
    </xf>
    <xf numFmtId="177" fontId="11" fillId="0" borderId="4" xfId="0" applyNumberFormat="1" applyFont="1" applyBorder="1" applyAlignment="1">
      <alignment vertical="center"/>
    </xf>
    <xf numFmtId="176" fontId="11" fillId="0" borderId="39" xfId="0" applyNumberFormat="1" applyFont="1" applyBorder="1" applyAlignment="1">
      <alignment vertical="center"/>
    </xf>
    <xf numFmtId="176" fontId="11" fillId="0" borderId="3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40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177" fontId="11" fillId="0" borderId="5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vertical="center"/>
    </xf>
    <xf numFmtId="177" fontId="11" fillId="0" borderId="5" xfId="0" applyNumberFormat="1" applyFont="1" applyBorder="1" applyAlignment="1">
      <alignment vertical="center"/>
    </xf>
    <xf numFmtId="177" fontId="11" fillId="0" borderId="36" xfId="0" applyNumberFormat="1" applyFont="1" applyBorder="1" applyAlignment="1">
      <alignment vertical="center"/>
    </xf>
    <xf numFmtId="176" fontId="11" fillId="0" borderId="6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vertical="center" wrapText="1" shrinkToFit="1"/>
    </xf>
    <xf numFmtId="0" fontId="12" fillId="0" borderId="3" xfId="0" applyFont="1" applyBorder="1" applyAlignment="1">
      <alignment vertical="center" wrapText="1" shrinkToFit="1"/>
    </xf>
    <xf numFmtId="176" fontId="10" fillId="0" borderId="20" xfId="0" applyNumberFormat="1" applyFont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Border="1" applyAlignment="1">
      <alignment horizontal="distributed" vertical="center" wrapText="1" justifyLastLine="1" shrinkToFit="1"/>
    </xf>
    <xf numFmtId="0" fontId="5" fillId="0" borderId="0" xfId="0" applyNumberFormat="1" applyFont="1" applyBorder="1" applyAlignment="1">
      <alignment horizontal="distributed" vertical="center" justifyLastLine="1" shrinkToFit="1"/>
    </xf>
    <xf numFmtId="0" fontId="5" fillId="0" borderId="0" xfId="0" applyFont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justifyLastLine="1"/>
    </xf>
    <xf numFmtId="0" fontId="10" fillId="0" borderId="19" xfId="0" applyFont="1" applyBorder="1" applyAlignment="1">
      <alignment horizontal="distributed" vertical="center" shrinkToFit="1"/>
    </xf>
    <xf numFmtId="0" fontId="10" fillId="0" borderId="20" xfId="0" applyFont="1" applyBorder="1" applyAlignment="1">
      <alignment horizontal="distributed" vertical="center" shrinkToFit="1"/>
    </xf>
    <xf numFmtId="177" fontId="11" fillId="0" borderId="21" xfId="0" applyNumberFormat="1" applyFont="1" applyBorder="1" applyAlignment="1">
      <alignment horizontal="right" vertical="center"/>
    </xf>
    <xf numFmtId="177" fontId="11" fillId="0" borderId="22" xfId="0" applyNumberFormat="1" applyFont="1" applyBorder="1" applyAlignment="1">
      <alignment horizontal="right" vertical="center"/>
    </xf>
    <xf numFmtId="177" fontId="11" fillId="0" borderId="21" xfId="0" applyNumberFormat="1" applyFont="1" applyBorder="1" applyAlignment="1">
      <alignment vertical="center"/>
    </xf>
    <xf numFmtId="177" fontId="11" fillId="0" borderId="26" xfId="0" applyNumberFormat="1" applyFont="1" applyBorder="1" applyAlignment="1">
      <alignment vertical="center"/>
    </xf>
    <xf numFmtId="176" fontId="11" fillId="0" borderId="42" xfId="0" applyNumberFormat="1" applyFont="1" applyBorder="1" applyAlignment="1">
      <alignment vertical="center"/>
    </xf>
    <xf numFmtId="176" fontId="11" fillId="0" borderId="22" xfId="0" applyNumberFormat="1" applyFont="1" applyBorder="1" applyAlignment="1">
      <alignment vertical="center"/>
    </xf>
    <xf numFmtId="176" fontId="11" fillId="0" borderId="21" xfId="0" applyNumberFormat="1" applyFont="1" applyBorder="1" applyAlignment="1">
      <alignment horizontal="right" vertical="center"/>
    </xf>
    <xf numFmtId="176" fontId="11" fillId="0" borderId="22" xfId="0" applyNumberFormat="1" applyFont="1" applyBorder="1" applyAlignment="1">
      <alignment horizontal="right" vertical="center"/>
    </xf>
    <xf numFmtId="176" fontId="11" fillId="0" borderId="43" xfId="0" applyNumberFormat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21" xfId="0" applyNumberFormat="1" applyFont="1" applyBorder="1" applyAlignment="1">
      <alignment vertical="center"/>
    </xf>
    <xf numFmtId="176" fontId="10" fillId="0" borderId="22" xfId="0" applyNumberFormat="1" applyFont="1" applyBorder="1" applyAlignment="1">
      <alignment vertical="center"/>
    </xf>
    <xf numFmtId="0" fontId="10" fillId="0" borderId="25" xfId="0" applyFont="1" applyBorder="1" applyAlignment="1">
      <alignment horizontal="distributed" vertical="center" indent="1"/>
    </xf>
    <xf numFmtId="0" fontId="10" fillId="0" borderId="26" xfId="0" applyFont="1" applyBorder="1" applyAlignment="1">
      <alignment horizontal="distributed" vertical="center" indent="1"/>
    </xf>
    <xf numFmtId="0" fontId="10" fillId="0" borderId="22" xfId="0" applyFont="1" applyBorder="1" applyAlignment="1">
      <alignment horizontal="distributed" vertical="center" indent="1"/>
    </xf>
    <xf numFmtId="0" fontId="10" fillId="0" borderId="21" xfId="0" applyFont="1" applyBorder="1" applyAlignment="1">
      <alignment horizontal="distributed" vertical="center" justifyLastLine="1"/>
    </xf>
    <xf numFmtId="0" fontId="10" fillId="0" borderId="22" xfId="0" applyFont="1" applyBorder="1" applyAlignment="1">
      <alignment horizontal="distributed" vertical="center" justifyLastLine="1"/>
    </xf>
    <xf numFmtId="177" fontId="13" fillId="0" borderId="20" xfId="0" applyNumberFormat="1" applyFont="1" applyBorder="1" applyAlignment="1">
      <alignment horizontal="center" vertical="center"/>
    </xf>
    <xf numFmtId="177" fontId="13" fillId="0" borderId="23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distributed" vertical="center" indent="1"/>
    </xf>
    <xf numFmtId="179" fontId="13" fillId="0" borderId="1" xfId="0" applyNumberFormat="1" applyFont="1" applyBorder="1" applyAlignment="1">
      <alignment horizontal="center" vertical="center"/>
    </xf>
    <xf numFmtId="179" fontId="13" fillId="0" borderId="1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177" fontId="13" fillId="0" borderId="1" xfId="0" applyNumberFormat="1" applyFont="1" applyBorder="1" applyAlignment="1">
      <alignment horizontal="center" vertical="center"/>
    </xf>
    <xf numFmtId="177" fontId="13" fillId="0" borderId="16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center" vertical="center" justifyLastLine="1"/>
    </xf>
    <xf numFmtId="177" fontId="14" fillId="0" borderId="1" xfId="0" applyNumberFormat="1" applyFont="1" applyBorder="1" applyAlignment="1">
      <alignment horizontal="center" vertical="center" justifyLastLine="1"/>
    </xf>
    <xf numFmtId="177" fontId="14" fillId="0" borderId="16" xfId="0" applyNumberFormat="1" applyFont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 wrapText="1"/>
    </xf>
    <xf numFmtId="0" fontId="10" fillId="0" borderId="44" xfId="0" applyFont="1" applyBorder="1" applyAlignment="1">
      <alignment horizontal="distributed" vertical="center" wrapText="1" indent="1"/>
    </xf>
    <xf numFmtId="0" fontId="10" fillId="0" borderId="45" xfId="0" applyFont="1" applyBorder="1" applyAlignment="1">
      <alignment horizontal="distributed" vertical="center" indent="1"/>
    </xf>
    <xf numFmtId="179" fontId="13" fillId="0" borderId="45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 shrinkToFit="1"/>
    </xf>
    <xf numFmtId="0" fontId="10" fillId="0" borderId="27" xfId="0" applyFont="1" applyBorder="1" applyAlignment="1">
      <alignment horizontal="distributed" vertical="center" wrapText="1" indent="1"/>
    </xf>
    <xf numFmtId="0" fontId="10" fillId="0" borderId="1" xfId="0" applyFont="1" applyBorder="1" applyAlignment="1">
      <alignment horizontal="distributed" vertical="center" wrapText="1" indent="1"/>
    </xf>
    <xf numFmtId="0" fontId="15" fillId="0" borderId="27" xfId="0" applyFont="1" applyBorder="1" applyAlignment="1">
      <alignment horizontal="distributed" vertical="center" justifyLastLine="1" shrinkToFit="1"/>
    </xf>
    <xf numFmtId="0" fontId="15" fillId="0" borderId="1" xfId="0" applyFont="1" applyBorder="1" applyAlignment="1">
      <alignment horizontal="distributed" vertical="center" justifyLastLine="1" shrinkToFit="1"/>
    </xf>
    <xf numFmtId="0" fontId="14" fillId="0" borderId="20" xfId="0" applyFont="1" applyBorder="1" applyAlignment="1">
      <alignment horizontal="center" vertical="center" justifyLastLine="1"/>
    </xf>
    <xf numFmtId="177" fontId="14" fillId="0" borderId="20" xfId="0" applyNumberFormat="1" applyFont="1" applyBorder="1" applyAlignment="1">
      <alignment horizontal="center" vertical="center" justifyLastLine="1"/>
    </xf>
    <xf numFmtId="177" fontId="14" fillId="0" borderId="23" xfId="0" applyNumberFormat="1" applyFont="1" applyBorder="1" applyAlignment="1">
      <alignment horizontal="center" vertical="center" justifyLastLine="1"/>
    </xf>
    <xf numFmtId="0" fontId="10" fillId="0" borderId="19" xfId="0" applyFont="1" applyBorder="1" applyAlignment="1">
      <alignment horizontal="distributed" vertical="center" wrapText="1" indent="1"/>
    </xf>
    <xf numFmtId="0" fontId="10" fillId="0" borderId="20" xfId="0" applyFont="1" applyBorder="1" applyAlignment="1">
      <alignment horizontal="distributed" vertical="center" indent="1"/>
    </xf>
    <xf numFmtId="179" fontId="13" fillId="0" borderId="20" xfId="0" applyNumberFormat="1" applyFont="1" applyBorder="1" applyAlignment="1">
      <alignment horizontal="center" vertical="center"/>
    </xf>
    <xf numFmtId="179" fontId="13" fillId="0" borderId="2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171449</xdr:rowOff>
    </xdr:from>
    <xdr:ext cx="7600949" cy="105727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5775" y="171449"/>
          <a:ext cx="7600949" cy="1057276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kumimoji="1" lang="ja-JP" altLang="en-US" sz="2400">
              <a:solidFill>
                <a:schemeClr val="bg1"/>
              </a:solidFill>
            </a:rPr>
            <a:t>衆議院議員総選挙・最高裁判所裁判官国民審査</a:t>
          </a:r>
          <a:endParaRPr kumimoji="1" lang="en-US" altLang="ja-JP" sz="2400" b="1">
            <a:solidFill>
              <a:schemeClr val="bg1"/>
            </a:solidFill>
          </a:endParaRPr>
        </a:p>
        <a:p>
          <a:pPr algn="l"/>
          <a:r>
            <a:rPr kumimoji="1" lang="ja-JP" altLang="en-US" sz="3200" b="1">
              <a:solidFill>
                <a:schemeClr val="bg1"/>
              </a:solidFill>
            </a:rPr>
            <a:t>上  砂  川  町  選  挙  結  果</a:t>
          </a:r>
          <a:r>
            <a:rPr kumimoji="1" lang="ja-JP" altLang="en-US" sz="1400" b="1">
              <a:solidFill>
                <a:schemeClr val="bg1"/>
              </a:solidFill>
            </a:rPr>
            <a:t>　</a:t>
          </a:r>
          <a:r>
            <a:rPr kumimoji="1" lang="ja-JP" altLang="en-US" sz="1800" b="1">
              <a:solidFill>
                <a:schemeClr val="bg1"/>
              </a:solidFill>
            </a:rPr>
            <a:t>令和８年２月８日執行</a:t>
          </a:r>
          <a:r>
            <a:rPr kumimoji="1" lang="ja-JP" altLang="en-US" sz="1400" b="1">
              <a:solidFill>
                <a:schemeClr val="bg1"/>
              </a:solidFill>
            </a:rPr>
            <a:t>　　　　　</a:t>
          </a:r>
          <a:endParaRPr kumimoji="1" lang="ja-JP" altLang="en-US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16</xdr:col>
      <xdr:colOff>142874</xdr:colOff>
      <xdr:row>26</xdr:row>
      <xdr:rowOff>152399</xdr:rowOff>
    </xdr:from>
    <xdr:to>
      <xdr:col>24</xdr:col>
      <xdr:colOff>242841</xdr:colOff>
      <xdr:row>31</xdr:row>
      <xdr:rowOff>276224</xdr:rowOff>
    </xdr:to>
    <xdr:pic>
      <xdr:nvPicPr>
        <xdr:cNvPr id="3" name="図 2" descr="08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67524" y="9467849"/>
          <a:ext cx="2462167" cy="2028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wrap="square" rtlCol="0" anchor="t">
        <a:noAutofit/>
      </a:bodyPr>
      <a:lstStyle>
        <a:defPPr>
          <a:defRPr kumimoji="1" sz="2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tabSelected="1" topLeftCell="A13" zoomScaleNormal="100" workbookViewId="0">
      <selection activeCell="A23" sqref="A23:C23"/>
    </sheetView>
  </sheetViews>
  <sheetFormatPr defaultRowHeight="13.5" x14ac:dyDescent="0.15"/>
  <cols>
    <col min="1" max="1" width="5.875" customWidth="1"/>
    <col min="2" max="2" width="4.875" customWidth="1"/>
    <col min="3" max="6" width="7.75" customWidth="1"/>
    <col min="7" max="8" width="3.875" customWidth="1"/>
    <col min="9" max="10" width="7.75" customWidth="1"/>
    <col min="11" max="26" width="3.875" customWidth="1"/>
  </cols>
  <sheetData>
    <row r="1" spans="1:26" ht="25.5" customHeight="1" x14ac:dyDescent="0.15"/>
    <row r="2" spans="1:26" ht="25.5" customHeight="1" x14ac:dyDescent="0.15"/>
    <row r="3" spans="1:26" ht="25.5" customHeight="1" x14ac:dyDescent="0.15"/>
    <row r="4" spans="1:26" ht="25.5" customHeight="1" x14ac:dyDescent="0.15"/>
    <row r="5" spans="1:26" ht="28.5" customHeight="1" x14ac:dyDescent="0.15"/>
    <row r="6" spans="1:26" ht="74.25" customHeight="1" x14ac:dyDescent="0.15">
      <c r="B6" s="35" t="s">
        <v>31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ht="19.5" customHeight="1" x14ac:dyDescent="0.15"/>
    <row r="8" spans="1:26" ht="30" customHeight="1" thickBot="1" x14ac:dyDescent="0.2">
      <c r="A8" s="4" t="s">
        <v>32</v>
      </c>
      <c r="V8" s="36"/>
      <c r="W8" s="36"/>
      <c r="X8" s="36"/>
      <c r="Y8" s="36"/>
      <c r="Z8" s="36"/>
    </row>
    <row r="9" spans="1:26" ht="30" customHeight="1" x14ac:dyDescent="0.15">
      <c r="A9" s="37"/>
      <c r="B9" s="38"/>
      <c r="C9" s="39" t="s">
        <v>4</v>
      </c>
      <c r="D9" s="40"/>
      <c r="E9" s="41"/>
      <c r="F9" s="42" t="s">
        <v>8</v>
      </c>
      <c r="G9" s="40"/>
      <c r="H9" s="40"/>
      <c r="I9" s="43"/>
      <c r="J9" s="44" t="s">
        <v>9</v>
      </c>
      <c r="K9" s="44"/>
      <c r="L9" s="44"/>
      <c r="M9" s="44"/>
      <c r="N9" s="44"/>
      <c r="O9" s="45" t="s">
        <v>10</v>
      </c>
      <c r="P9" s="44"/>
      <c r="Q9" s="44"/>
      <c r="R9" s="44"/>
      <c r="S9" s="44"/>
      <c r="T9" s="46"/>
      <c r="U9" s="47" t="s">
        <v>11</v>
      </c>
      <c r="V9" s="40"/>
      <c r="W9" s="40"/>
      <c r="X9" s="40"/>
      <c r="Y9" s="40"/>
      <c r="Z9" s="48"/>
    </row>
    <row r="10" spans="1:26" ht="30" customHeight="1" x14ac:dyDescent="0.15">
      <c r="A10" s="52" t="s">
        <v>15</v>
      </c>
      <c r="B10" s="53"/>
      <c r="C10" s="10" t="s">
        <v>5</v>
      </c>
      <c r="D10" s="10" t="s">
        <v>6</v>
      </c>
      <c r="E10" s="14" t="s">
        <v>7</v>
      </c>
      <c r="F10" s="22" t="s">
        <v>5</v>
      </c>
      <c r="G10" s="33" t="s">
        <v>6</v>
      </c>
      <c r="H10" s="34"/>
      <c r="I10" s="23" t="s">
        <v>7</v>
      </c>
      <c r="J10" s="15" t="s">
        <v>5</v>
      </c>
      <c r="K10" s="33" t="s">
        <v>6</v>
      </c>
      <c r="L10" s="34"/>
      <c r="M10" s="33" t="s">
        <v>7</v>
      </c>
      <c r="N10" s="54"/>
      <c r="O10" s="55" t="s">
        <v>5</v>
      </c>
      <c r="P10" s="34"/>
      <c r="Q10" s="33" t="s">
        <v>6</v>
      </c>
      <c r="R10" s="34"/>
      <c r="S10" s="33" t="s">
        <v>7</v>
      </c>
      <c r="T10" s="49"/>
      <c r="U10" s="34" t="s">
        <v>5</v>
      </c>
      <c r="V10" s="50"/>
      <c r="W10" s="33" t="s">
        <v>6</v>
      </c>
      <c r="X10" s="34"/>
      <c r="Y10" s="50" t="s">
        <v>7</v>
      </c>
      <c r="Z10" s="51"/>
    </row>
    <row r="11" spans="1:26" ht="30" customHeight="1" x14ac:dyDescent="0.15">
      <c r="A11" s="77" t="s">
        <v>0</v>
      </c>
      <c r="B11" s="78"/>
      <c r="C11" s="11">
        <v>224</v>
      </c>
      <c r="D11" s="11">
        <v>299</v>
      </c>
      <c r="E11" s="16">
        <f>SUM(C11:D11)</f>
        <v>523</v>
      </c>
      <c r="F11" s="24">
        <v>128</v>
      </c>
      <c r="G11" s="79">
        <v>157</v>
      </c>
      <c r="H11" s="80"/>
      <c r="I11" s="25">
        <f t="shared" ref="I11:I17" si="0">SUM(F11:G11)</f>
        <v>285</v>
      </c>
      <c r="J11" s="19">
        <f>C11-F11</f>
        <v>96</v>
      </c>
      <c r="K11" s="67">
        <f>D11-G11</f>
        <v>142</v>
      </c>
      <c r="L11" s="81"/>
      <c r="M11" s="82">
        <f>SUM(J11:K11)</f>
        <v>238</v>
      </c>
      <c r="N11" s="83"/>
      <c r="O11" s="69">
        <f t="shared" ref="O11:O18" si="1">F11/C11*100</f>
        <v>57.142857142857139</v>
      </c>
      <c r="P11" s="70"/>
      <c r="Q11" s="56">
        <f>G11/D11*100</f>
        <v>52.508361204013376</v>
      </c>
      <c r="R11" s="84"/>
      <c r="S11" s="56">
        <f>I11/E11*100</f>
        <v>54.493307839388152</v>
      </c>
      <c r="T11" s="57"/>
      <c r="U11" s="58">
        <v>59.243697478991599</v>
      </c>
      <c r="V11" s="59"/>
      <c r="W11" s="60">
        <v>60.185185185185183</v>
      </c>
      <c r="X11" s="61"/>
      <c r="Y11" s="59">
        <v>59.786476868327398</v>
      </c>
      <c r="Z11" s="62"/>
    </row>
    <row r="12" spans="1:26" ht="30" customHeight="1" x14ac:dyDescent="0.15">
      <c r="A12" s="63" t="s">
        <v>1</v>
      </c>
      <c r="B12" s="64"/>
      <c r="C12" s="12">
        <v>84</v>
      </c>
      <c r="D12" s="12">
        <v>103</v>
      </c>
      <c r="E12" s="17">
        <f t="shared" ref="E12:E17" si="2">SUM(C12:D12)</f>
        <v>187</v>
      </c>
      <c r="F12" s="26">
        <v>57</v>
      </c>
      <c r="G12" s="65">
        <v>66</v>
      </c>
      <c r="H12" s="66"/>
      <c r="I12" s="27">
        <f t="shared" si="0"/>
        <v>123</v>
      </c>
      <c r="J12" s="20">
        <f t="shared" ref="J12:K18" si="3">C12-F12</f>
        <v>27</v>
      </c>
      <c r="K12" s="65">
        <f t="shared" si="3"/>
        <v>37</v>
      </c>
      <c r="L12" s="66"/>
      <c r="M12" s="67">
        <f t="shared" ref="M12:M17" si="4">SUM(J12:L12)</f>
        <v>64</v>
      </c>
      <c r="N12" s="68"/>
      <c r="O12" s="69">
        <f t="shared" si="1"/>
        <v>67.857142857142861</v>
      </c>
      <c r="P12" s="70"/>
      <c r="Q12" s="71">
        <f t="shared" ref="Q12:Q17" si="5">G12/D12*100</f>
        <v>64.077669902912632</v>
      </c>
      <c r="R12" s="72"/>
      <c r="S12" s="71">
        <f t="shared" ref="S12:S17" si="6">I12/E12*100</f>
        <v>65.775401069518708</v>
      </c>
      <c r="T12" s="73"/>
      <c r="U12" s="74">
        <v>70.329670329670336</v>
      </c>
      <c r="V12" s="75"/>
      <c r="W12" s="60">
        <v>73.584905660377359</v>
      </c>
      <c r="X12" s="61"/>
      <c r="Y12" s="75">
        <v>72.081218274111677</v>
      </c>
      <c r="Z12" s="76"/>
    </row>
    <row r="13" spans="1:26" ht="30" customHeight="1" x14ac:dyDescent="0.15">
      <c r="A13" s="63" t="s">
        <v>17</v>
      </c>
      <c r="B13" s="64"/>
      <c r="C13" s="12">
        <v>183</v>
      </c>
      <c r="D13" s="12">
        <v>203</v>
      </c>
      <c r="E13" s="17">
        <f t="shared" si="2"/>
        <v>386</v>
      </c>
      <c r="F13" s="26">
        <v>100</v>
      </c>
      <c r="G13" s="65">
        <v>104</v>
      </c>
      <c r="H13" s="66"/>
      <c r="I13" s="27">
        <f t="shared" si="0"/>
        <v>204</v>
      </c>
      <c r="J13" s="20">
        <f t="shared" si="3"/>
        <v>83</v>
      </c>
      <c r="K13" s="65">
        <f t="shared" si="3"/>
        <v>99</v>
      </c>
      <c r="L13" s="66"/>
      <c r="M13" s="67">
        <f t="shared" si="4"/>
        <v>182</v>
      </c>
      <c r="N13" s="68"/>
      <c r="O13" s="69">
        <f t="shared" si="1"/>
        <v>54.644808743169406</v>
      </c>
      <c r="P13" s="70"/>
      <c r="Q13" s="71">
        <f t="shared" si="5"/>
        <v>51.231527093596064</v>
      </c>
      <c r="R13" s="72"/>
      <c r="S13" s="71">
        <f t="shared" si="6"/>
        <v>52.849740932642483</v>
      </c>
      <c r="T13" s="73"/>
      <c r="U13" s="74">
        <v>61.340206185567013</v>
      </c>
      <c r="V13" s="75"/>
      <c r="W13" s="60">
        <v>54.260089686098652</v>
      </c>
      <c r="X13" s="61"/>
      <c r="Y13" s="75">
        <v>57.553956834532372</v>
      </c>
      <c r="Z13" s="76"/>
    </row>
    <row r="14" spans="1:26" ht="30" customHeight="1" x14ac:dyDescent="0.15">
      <c r="A14" s="63" t="s">
        <v>2</v>
      </c>
      <c r="B14" s="64"/>
      <c r="C14" s="12">
        <v>135</v>
      </c>
      <c r="D14" s="12">
        <v>154</v>
      </c>
      <c r="E14" s="17">
        <f t="shared" si="2"/>
        <v>289</v>
      </c>
      <c r="F14" s="26">
        <v>77</v>
      </c>
      <c r="G14" s="65">
        <v>91</v>
      </c>
      <c r="H14" s="66"/>
      <c r="I14" s="27">
        <f t="shared" si="0"/>
        <v>168</v>
      </c>
      <c r="J14" s="20">
        <f t="shared" si="3"/>
        <v>58</v>
      </c>
      <c r="K14" s="65">
        <f t="shared" si="3"/>
        <v>63</v>
      </c>
      <c r="L14" s="66"/>
      <c r="M14" s="67">
        <f t="shared" si="4"/>
        <v>121</v>
      </c>
      <c r="N14" s="68"/>
      <c r="O14" s="69">
        <f t="shared" si="1"/>
        <v>57.037037037037038</v>
      </c>
      <c r="P14" s="70"/>
      <c r="Q14" s="71">
        <f t="shared" si="5"/>
        <v>59.090909090909093</v>
      </c>
      <c r="R14" s="72"/>
      <c r="S14" s="71">
        <f t="shared" si="6"/>
        <v>58.131487889273359</v>
      </c>
      <c r="T14" s="73"/>
      <c r="U14" s="74">
        <v>62.5</v>
      </c>
      <c r="V14" s="75"/>
      <c r="W14" s="60">
        <v>60.946745562130175</v>
      </c>
      <c r="X14" s="61"/>
      <c r="Y14" s="75">
        <v>61.639344262295083</v>
      </c>
      <c r="Z14" s="76"/>
    </row>
    <row r="15" spans="1:26" ht="30" customHeight="1" x14ac:dyDescent="0.15">
      <c r="A15" s="63" t="s">
        <v>3</v>
      </c>
      <c r="B15" s="64"/>
      <c r="C15" s="12">
        <v>164</v>
      </c>
      <c r="D15" s="12">
        <v>175</v>
      </c>
      <c r="E15" s="17">
        <f t="shared" si="2"/>
        <v>339</v>
      </c>
      <c r="F15" s="26">
        <v>97</v>
      </c>
      <c r="G15" s="65">
        <v>99</v>
      </c>
      <c r="H15" s="66"/>
      <c r="I15" s="27">
        <f t="shared" si="0"/>
        <v>196</v>
      </c>
      <c r="J15" s="20">
        <f t="shared" si="3"/>
        <v>67</v>
      </c>
      <c r="K15" s="65">
        <f t="shared" si="3"/>
        <v>76</v>
      </c>
      <c r="L15" s="66"/>
      <c r="M15" s="67">
        <f t="shared" si="4"/>
        <v>143</v>
      </c>
      <c r="N15" s="68"/>
      <c r="O15" s="69">
        <f t="shared" si="1"/>
        <v>59.146341463414629</v>
      </c>
      <c r="P15" s="70"/>
      <c r="Q15" s="71">
        <f t="shared" si="5"/>
        <v>56.571428571428569</v>
      </c>
      <c r="R15" s="72"/>
      <c r="S15" s="71">
        <f t="shared" si="6"/>
        <v>57.817109144542776</v>
      </c>
      <c r="T15" s="73"/>
      <c r="U15" s="74">
        <v>64.81481481481481</v>
      </c>
      <c r="V15" s="75"/>
      <c r="W15" s="60">
        <v>59.574468085106382</v>
      </c>
      <c r="X15" s="61"/>
      <c r="Y15" s="75">
        <v>62</v>
      </c>
      <c r="Z15" s="76"/>
    </row>
    <row r="16" spans="1:26" ht="30" customHeight="1" x14ac:dyDescent="0.15">
      <c r="A16" s="85" t="s">
        <v>28</v>
      </c>
      <c r="B16" s="86"/>
      <c r="C16" s="12">
        <v>158</v>
      </c>
      <c r="D16" s="12">
        <v>171</v>
      </c>
      <c r="E16" s="17">
        <f t="shared" si="2"/>
        <v>329</v>
      </c>
      <c r="F16" s="26">
        <v>95</v>
      </c>
      <c r="G16" s="65">
        <v>90</v>
      </c>
      <c r="H16" s="66"/>
      <c r="I16" s="27">
        <f t="shared" si="0"/>
        <v>185</v>
      </c>
      <c r="J16" s="20">
        <f t="shared" si="3"/>
        <v>63</v>
      </c>
      <c r="K16" s="65">
        <f t="shared" si="3"/>
        <v>81</v>
      </c>
      <c r="L16" s="66"/>
      <c r="M16" s="67">
        <f t="shared" si="4"/>
        <v>144</v>
      </c>
      <c r="N16" s="68"/>
      <c r="O16" s="69">
        <f t="shared" si="1"/>
        <v>60.12658227848101</v>
      </c>
      <c r="P16" s="70"/>
      <c r="Q16" s="71">
        <f t="shared" si="5"/>
        <v>52.631578947368418</v>
      </c>
      <c r="R16" s="72"/>
      <c r="S16" s="71">
        <f t="shared" si="6"/>
        <v>56.231003039513681</v>
      </c>
      <c r="T16" s="73"/>
      <c r="U16" s="74">
        <v>63.030303030303024</v>
      </c>
      <c r="V16" s="75"/>
      <c r="W16" s="60">
        <v>56.149732620320862</v>
      </c>
      <c r="X16" s="61"/>
      <c r="Y16" s="75">
        <v>59.375</v>
      </c>
      <c r="Z16" s="76"/>
    </row>
    <row r="17" spans="1:26" ht="30" customHeight="1" x14ac:dyDescent="0.15">
      <c r="A17" s="63" t="s">
        <v>18</v>
      </c>
      <c r="B17" s="64"/>
      <c r="C17" s="12">
        <v>2</v>
      </c>
      <c r="D17" s="12">
        <v>2</v>
      </c>
      <c r="E17" s="17">
        <f t="shared" si="2"/>
        <v>4</v>
      </c>
      <c r="F17" s="26">
        <v>0</v>
      </c>
      <c r="G17" s="65">
        <v>0</v>
      </c>
      <c r="H17" s="66"/>
      <c r="I17" s="27">
        <f t="shared" si="0"/>
        <v>0</v>
      </c>
      <c r="J17" s="20">
        <f t="shared" si="3"/>
        <v>2</v>
      </c>
      <c r="K17" s="65">
        <f t="shared" si="3"/>
        <v>2</v>
      </c>
      <c r="L17" s="66"/>
      <c r="M17" s="67">
        <f t="shared" si="4"/>
        <v>4</v>
      </c>
      <c r="N17" s="68"/>
      <c r="O17" s="69">
        <f t="shared" si="1"/>
        <v>0</v>
      </c>
      <c r="P17" s="70"/>
      <c r="Q17" s="71">
        <f t="shared" si="5"/>
        <v>0</v>
      </c>
      <c r="R17" s="72"/>
      <c r="S17" s="71">
        <f t="shared" si="6"/>
        <v>0</v>
      </c>
      <c r="T17" s="73"/>
      <c r="U17" s="74">
        <v>0</v>
      </c>
      <c r="V17" s="75"/>
      <c r="W17" s="60">
        <v>0</v>
      </c>
      <c r="X17" s="61"/>
      <c r="Y17" s="75">
        <v>0</v>
      </c>
      <c r="Z17" s="76"/>
    </row>
    <row r="18" spans="1:26" ht="30" customHeight="1" thickBot="1" x14ac:dyDescent="0.2">
      <c r="A18" s="94" t="s">
        <v>16</v>
      </c>
      <c r="B18" s="95"/>
      <c r="C18" s="13">
        <f>SUM(C11:C17)</f>
        <v>950</v>
      </c>
      <c r="D18" s="13">
        <f>SUM(D11:D17)</f>
        <v>1107</v>
      </c>
      <c r="E18" s="18">
        <f>SUM(C18:D18)</f>
        <v>2057</v>
      </c>
      <c r="F18" s="28">
        <f>SUM(F11:F17)</f>
        <v>554</v>
      </c>
      <c r="G18" s="96">
        <f>SUM(G11:H17)</f>
        <v>607</v>
      </c>
      <c r="H18" s="97"/>
      <c r="I18" s="29">
        <f t="shared" ref="I18" si="7">SUM(F18:G18)</f>
        <v>1161</v>
      </c>
      <c r="J18" s="21">
        <f>SUM(J11:J17)</f>
        <v>396</v>
      </c>
      <c r="K18" s="96">
        <f t="shared" si="3"/>
        <v>500</v>
      </c>
      <c r="L18" s="97"/>
      <c r="M18" s="98">
        <f>SUM(J18:L18)</f>
        <v>896</v>
      </c>
      <c r="N18" s="99"/>
      <c r="O18" s="100">
        <f t="shared" si="1"/>
        <v>58.315789473684212</v>
      </c>
      <c r="P18" s="101"/>
      <c r="Q18" s="102">
        <f>G18/D18*100</f>
        <v>54.832881662149958</v>
      </c>
      <c r="R18" s="103"/>
      <c r="S18" s="102">
        <f>I18/E18*100</f>
        <v>56.441419543023819</v>
      </c>
      <c r="T18" s="104"/>
      <c r="U18" s="105">
        <v>62.550607287449388</v>
      </c>
      <c r="V18" s="87"/>
      <c r="W18" s="106">
        <v>59.549624687239366</v>
      </c>
      <c r="X18" s="107"/>
      <c r="Y18" s="87">
        <v>60.905349794238681</v>
      </c>
      <c r="Z18" s="88"/>
    </row>
    <row r="19" spans="1:26" ht="30" customHeight="1" x14ac:dyDescent="0.15"/>
    <row r="20" spans="1:26" ht="44.25" customHeight="1" x14ac:dyDescent="0.15">
      <c r="A20" s="89" t="s">
        <v>20</v>
      </c>
      <c r="B20" s="89"/>
      <c r="C20" s="89"/>
      <c r="D20" s="89"/>
      <c r="E20" s="89"/>
      <c r="F20" s="89"/>
      <c r="G20" s="89"/>
      <c r="H20" s="4"/>
      <c r="I20" s="90" t="s">
        <v>21</v>
      </c>
      <c r="J20" s="91"/>
      <c r="K20" s="91"/>
      <c r="L20" s="91"/>
      <c r="M20" s="91"/>
      <c r="N20" s="91"/>
      <c r="O20" s="8"/>
      <c r="P20" s="92" t="s">
        <v>22</v>
      </c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 ht="15" customHeight="1" thickBot="1" x14ac:dyDescent="0.2">
      <c r="A21" s="5"/>
      <c r="B21" s="5"/>
      <c r="C21" s="5"/>
      <c r="D21" s="5"/>
      <c r="E21" s="5"/>
      <c r="F21" s="121"/>
      <c r="G21" s="121"/>
      <c r="H21" s="4"/>
      <c r="I21" s="6"/>
      <c r="J21" s="6"/>
      <c r="K21" s="6"/>
      <c r="L21" s="6"/>
      <c r="M21" s="6"/>
      <c r="N21" s="6"/>
      <c r="O21" s="6"/>
      <c r="P21" s="6"/>
      <c r="Q21" s="5"/>
      <c r="R21" s="5"/>
      <c r="S21" s="5"/>
      <c r="T21" s="5"/>
      <c r="U21" s="5"/>
      <c r="V21" s="121"/>
      <c r="W21" s="121"/>
      <c r="X21" s="121"/>
    </row>
    <row r="22" spans="1:26" ht="30" customHeight="1" x14ac:dyDescent="0.15">
      <c r="A22" s="122" t="s">
        <v>13</v>
      </c>
      <c r="B22" s="123"/>
      <c r="C22" s="123"/>
      <c r="D22" s="123" t="s">
        <v>12</v>
      </c>
      <c r="E22" s="123"/>
      <c r="F22" s="123" t="s">
        <v>14</v>
      </c>
      <c r="G22" s="124"/>
      <c r="H22" s="1"/>
      <c r="I22" s="122" t="s">
        <v>27</v>
      </c>
      <c r="J22" s="123"/>
      <c r="K22" s="123"/>
      <c r="L22" s="123" t="s">
        <v>14</v>
      </c>
      <c r="M22" s="123"/>
      <c r="N22" s="124"/>
      <c r="O22" s="9"/>
      <c r="P22" s="122" t="s">
        <v>25</v>
      </c>
      <c r="Q22" s="125"/>
      <c r="R22" s="125"/>
      <c r="S22" s="125"/>
      <c r="T22" s="125"/>
      <c r="U22" s="125" t="s">
        <v>23</v>
      </c>
      <c r="V22" s="125"/>
      <c r="W22" s="125"/>
      <c r="X22" s="125" t="s">
        <v>24</v>
      </c>
      <c r="Y22" s="125"/>
      <c r="Z22" s="126"/>
    </row>
    <row r="23" spans="1:26" ht="30" customHeight="1" x14ac:dyDescent="0.15">
      <c r="A23" s="153" t="s">
        <v>33</v>
      </c>
      <c r="B23" s="154"/>
      <c r="C23" s="155"/>
      <c r="D23" s="127" t="s">
        <v>29</v>
      </c>
      <c r="E23" s="128"/>
      <c r="F23" s="129">
        <v>451</v>
      </c>
      <c r="G23" s="130"/>
      <c r="H23" s="2"/>
      <c r="I23" s="115" t="s">
        <v>30</v>
      </c>
      <c r="J23" s="116"/>
      <c r="K23" s="116"/>
      <c r="L23" s="117">
        <v>78</v>
      </c>
      <c r="M23" s="117"/>
      <c r="N23" s="118"/>
      <c r="O23" s="7"/>
      <c r="P23" s="119" t="s">
        <v>45</v>
      </c>
      <c r="Q23" s="120"/>
      <c r="R23" s="120"/>
      <c r="S23" s="120"/>
      <c r="T23" s="120"/>
      <c r="U23" s="133">
        <v>138</v>
      </c>
      <c r="V23" s="133"/>
      <c r="W23" s="133"/>
      <c r="X23" s="134">
        <v>916</v>
      </c>
      <c r="Y23" s="134"/>
      <c r="Z23" s="135"/>
    </row>
    <row r="24" spans="1:26" ht="30" customHeight="1" thickBot="1" x14ac:dyDescent="0.2">
      <c r="A24" s="108" t="s">
        <v>26</v>
      </c>
      <c r="B24" s="109"/>
      <c r="C24" s="110"/>
      <c r="D24" s="111" t="s">
        <v>34</v>
      </c>
      <c r="E24" s="112"/>
      <c r="F24" s="113">
        <v>669</v>
      </c>
      <c r="G24" s="114"/>
      <c r="H24" s="2"/>
      <c r="I24" s="115" t="s">
        <v>35</v>
      </c>
      <c r="J24" s="116"/>
      <c r="K24" s="116"/>
      <c r="L24" s="117">
        <v>90</v>
      </c>
      <c r="M24" s="117"/>
      <c r="N24" s="118"/>
      <c r="O24" s="3"/>
      <c r="P24" s="131" t="s">
        <v>46</v>
      </c>
      <c r="Q24" s="132"/>
      <c r="R24" s="132"/>
      <c r="S24" s="132"/>
      <c r="T24" s="132"/>
      <c r="U24" s="146">
        <v>138</v>
      </c>
      <c r="V24" s="146"/>
      <c r="W24" s="146"/>
      <c r="X24" s="147">
        <v>916</v>
      </c>
      <c r="Y24" s="147"/>
      <c r="Z24" s="148"/>
    </row>
    <row r="25" spans="1:26" ht="30" customHeight="1" x14ac:dyDescent="0.15">
      <c r="H25" s="2"/>
      <c r="I25" s="115" t="s">
        <v>36</v>
      </c>
      <c r="J25" s="116"/>
      <c r="K25" s="116"/>
      <c r="L25" s="117">
        <v>409</v>
      </c>
      <c r="M25" s="117"/>
      <c r="N25" s="118"/>
      <c r="O25" s="3"/>
      <c r="P25" s="30"/>
      <c r="Q25" s="30"/>
      <c r="R25" s="30"/>
      <c r="S25" s="30"/>
      <c r="T25" s="30"/>
      <c r="U25" s="31"/>
      <c r="V25" s="31"/>
      <c r="W25" s="31"/>
      <c r="X25" s="32"/>
      <c r="Y25" s="32"/>
      <c r="Z25" s="32"/>
    </row>
    <row r="26" spans="1:26" ht="30" customHeight="1" x14ac:dyDescent="0.15">
      <c r="A26" t="s">
        <v>47</v>
      </c>
      <c r="H26" s="2"/>
      <c r="I26" s="115" t="s">
        <v>37</v>
      </c>
      <c r="J26" s="116"/>
      <c r="K26" s="116"/>
      <c r="L26" s="117">
        <v>25</v>
      </c>
      <c r="M26" s="117"/>
      <c r="N26" s="118"/>
      <c r="O26" s="7"/>
      <c r="P26" s="30"/>
      <c r="Q26" s="30"/>
      <c r="R26" s="30"/>
      <c r="S26" s="30"/>
      <c r="T26" s="30"/>
      <c r="U26" s="31"/>
      <c r="V26" s="31"/>
      <c r="W26" s="31"/>
      <c r="X26" s="32"/>
      <c r="Y26" s="32"/>
      <c r="Z26" s="32"/>
    </row>
    <row r="27" spans="1:26" ht="30" customHeight="1" x14ac:dyDescent="0.15">
      <c r="H27" s="2"/>
      <c r="I27" s="144" t="s">
        <v>38</v>
      </c>
      <c r="J27" s="145"/>
      <c r="K27" s="145"/>
      <c r="L27" s="117">
        <v>23</v>
      </c>
      <c r="M27" s="117"/>
      <c r="N27" s="118"/>
      <c r="O27" s="3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spans="1:26" ht="30" customHeight="1" x14ac:dyDescent="0.15">
      <c r="H28" s="2"/>
      <c r="I28" s="115" t="s">
        <v>39</v>
      </c>
      <c r="J28" s="116"/>
      <c r="K28" s="116"/>
      <c r="L28" s="117">
        <v>51</v>
      </c>
      <c r="M28" s="117"/>
      <c r="N28" s="118"/>
      <c r="O28" s="3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spans="1:26" ht="30" customHeight="1" x14ac:dyDescent="0.15">
      <c r="I29" s="142" t="s">
        <v>40</v>
      </c>
      <c r="J29" s="143"/>
      <c r="K29" s="143"/>
      <c r="L29" s="117">
        <v>345</v>
      </c>
      <c r="M29" s="117"/>
      <c r="N29" s="118"/>
      <c r="O29" s="3"/>
    </row>
    <row r="30" spans="1:26" ht="30" customHeight="1" x14ac:dyDescent="0.15">
      <c r="I30" s="115" t="s">
        <v>41</v>
      </c>
      <c r="J30" s="116"/>
      <c r="K30" s="116"/>
      <c r="L30" s="117">
        <v>35</v>
      </c>
      <c r="M30" s="117"/>
      <c r="N30" s="118"/>
      <c r="O30" s="3"/>
    </row>
    <row r="31" spans="1:26" ht="30" customHeight="1" x14ac:dyDescent="0.15">
      <c r="I31" s="115" t="s">
        <v>42</v>
      </c>
      <c r="J31" s="116"/>
      <c r="K31" s="116"/>
      <c r="L31" s="117">
        <v>35</v>
      </c>
      <c r="M31" s="117"/>
      <c r="N31" s="118"/>
      <c r="O31" s="3"/>
    </row>
    <row r="32" spans="1:26" ht="30" customHeight="1" x14ac:dyDescent="0.15">
      <c r="I32" s="137" t="s">
        <v>43</v>
      </c>
      <c r="J32" s="138"/>
      <c r="K32" s="138"/>
      <c r="L32" s="139">
        <v>21</v>
      </c>
      <c r="M32" s="139"/>
      <c r="N32" s="140"/>
      <c r="O32" s="7"/>
    </row>
    <row r="33" spans="9:24" ht="30" customHeight="1" thickBot="1" x14ac:dyDescent="0.2">
      <c r="I33" s="149" t="s">
        <v>44</v>
      </c>
      <c r="J33" s="150"/>
      <c r="K33" s="150"/>
      <c r="L33" s="151">
        <v>13</v>
      </c>
      <c r="M33" s="151"/>
      <c r="N33" s="152"/>
      <c r="O33" s="3"/>
      <c r="S33" s="136" t="s">
        <v>19</v>
      </c>
      <c r="T33" s="136"/>
      <c r="U33" s="136"/>
      <c r="V33" s="136"/>
      <c r="W33" s="136"/>
      <c r="X33" s="136"/>
    </row>
    <row r="34" spans="9:24" ht="30" customHeight="1" x14ac:dyDescent="0.15">
      <c r="N34" s="3"/>
      <c r="O34" s="7"/>
    </row>
    <row r="35" spans="9:24" ht="30" customHeight="1" x14ac:dyDescent="0.15">
      <c r="N35" s="3"/>
    </row>
    <row r="36" spans="9:24" ht="30" customHeight="1" x14ac:dyDescent="0.15">
      <c r="N36" s="3"/>
      <c r="O36" s="3"/>
    </row>
    <row r="37" spans="9:24" ht="30" customHeight="1" x14ac:dyDescent="0.15">
      <c r="O37" s="3"/>
    </row>
    <row r="38" spans="9:24" ht="30" customHeight="1" x14ac:dyDescent="0.15">
      <c r="O38" s="3"/>
    </row>
    <row r="39" spans="9:24" ht="30" customHeight="1" x14ac:dyDescent="0.15"/>
    <row r="40" spans="9:24" ht="30" customHeight="1" x14ac:dyDescent="0.15"/>
    <row r="41" spans="9:24" ht="30" customHeight="1" x14ac:dyDescent="0.15"/>
    <row r="42" spans="9:24" ht="30" customHeight="1" x14ac:dyDescent="0.15"/>
    <row r="43" spans="9:24" ht="30" customHeight="1" x14ac:dyDescent="0.15"/>
    <row r="44" spans="9:24" ht="30" customHeight="1" x14ac:dyDescent="0.15"/>
    <row r="45" spans="9:24" ht="30" customHeight="1" x14ac:dyDescent="0.15"/>
    <row r="46" spans="9:24" ht="30" customHeight="1" x14ac:dyDescent="0.15"/>
    <row r="47" spans="9:24" ht="30" customHeight="1" x14ac:dyDescent="0.15"/>
    <row r="48" spans="9:24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</sheetData>
  <mergeCells count="147">
    <mergeCell ref="S33:X33"/>
    <mergeCell ref="I23:K23"/>
    <mergeCell ref="L23:N23"/>
    <mergeCell ref="I32:K32"/>
    <mergeCell ref="L32:N32"/>
    <mergeCell ref="P27:Z28"/>
    <mergeCell ref="I29:K29"/>
    <mergeCell ref="L29:N29"/>
    <mergeCell ref="I27:K27"/>
    <mergeCell ref="L27:N27"/>
    <mergeCell ref="I31:K31"/>
    <mergeCell ref="L31:N31"/>
    <mergeCell ref="I26:K26"/>
    <mergeCell ref="L26:N26"/>
    <mergeCell ref="U24:W24"/>
    <mergeCell ref="X24:Z24"/>
    <mergeCell ref="I30:K30"/>
    <mergeCell ref="L30:N30"/>
    <mergeCell ref="I33:K33"/>
    <mergeCell ref="L33:N33"/>
    <mergeCell ref="I28:K28"/>
    <mergeCell ref="L28:N28"/>
    <mergeCell ref="A24:C24"/>
    <mergeCell ref="D24:E24"/>
    <mergeCell ref="F24:G24"/>
    <mergeCell ref="I25:K25"/>
    <mergeCell ref="L25:N25"/>
    <mergeCell ref="P23:T23"/>
    <mergeCell ref="I24:K24"/>
    <mergeCell ref="L24:N24"/>
    <mergeCell ref="V21:X21"/>
    <mergeCell ref="A22:C22"/>
    <mergeCell ref="D22:E22"/>
    <mergeCell ref="F22:G22"/>
    <mergeCell ref="I22:K22"/>
    <mergeCell ref="L22:N22"/>
    <mergeCell ref="P22:T22"/>
    <mergeCell ref="U22:W22"/>
    <mergeCell ref="X22:Z22"/>
    <mergeCell ref="F21:G21"/>
    <mergeCell ref="A23:C23"/>
    <mergeCell ref="D23:E23"/>
    <mergeCell ref="F23:G23"/>
    <mergeCell ref="P24:T24"/>
    <mergeCell ref="U23:W23"/>
    <mergeCell ref="X23:Z23"/>
    <mergeCell ref="Y18:Z18"/>
    <mergeCell ref="A20:G20"/>
    <mergeCell ref="I20:N20"/>
    <mergeCell ref="P20:Z20"/>
    <mergeCell ref="S17:T17"/>
    <mergeCell ref="U17:V17"/>
    <mergeCell ref="W17:X17"/>
    <mergeCell ref="Y17:Z17"/>
    <mergeCell ref="A18:B18"/>
    <mergeCell ref="G18:H18"/>
    <mergeCell ref="K18:L18"/>
    <mergeCell ref="M18:N18"/>
    <mergeCell ref="O18:P18"/>
    <mergeCell ref="Q18:R18"/>
    <mergeCell ref="A17:B17"/>
    <mergeCell ref="G17:H17"/>
    <mergeCell ref="K17:L17"/>
    <mergeCell ref="M17:N17"/>
    <mergeCell ref="O17:P17"/>
    <mergeCell ref="Q17:R17"/>
    <mergeCell ref="S18:T18"/>
    <mergeCell ref="U18:V18"/>
    <mergeCell ref="W18:X18"/>
    <mergeCell ref="Y15:Z15"/>
    <mergeCell ref="A16:B16"/>
    <mergeCell ref="G16:H16"/>
    <mergeCell ref="K16:L16"/>
    <mergeCell ref="M16:N16"/>
    <mergeCell ref="O16:P16"/>
    <mergeCell ref="Q16:R16"/>
    <mergeCell ref="S16:T16"/>
    <mergeCell ref="U16:V16"/>
    <mergeCell ref="W16:X16"/>
    <mergeCell ref="Y16:Z16"/>
    <mergeCell ref="A15:B15"/>
    <mergeCell ref="G15:H15"/>
    <mergeCell ref="K15:L15"/>
    <mergeCell ref="M15:N15"/>
    <mergeCell ref="O15:P15"/>
    <mergeCell ref="Q15:R15"/>
    <mergeCell ref="S15:T15"/>
    <mergeCell ref="U15:V15"/>
    <mergeCell ref="W15:X15"/>
    <mergeCell ref="Y13:Z13"/>
    <mergeCell ref="A14:B14"/>
    <mergeCell ref="G14:H14"/>
    <mergeCell ref="K14:L14"/>
    <mergeCell ref="M14:N14"/>
    <mergeCell ref="O14:P14"/>
    <mergeCell ref="Q14:R14"/>
    <mergeCell ref="S14:T14"/>
    <mergeCell ref="U14:V14"/>
    <mergeCell ref="W14:X14"/>
    <mergeCell ref="Y14:Z14"/>
    <mergeCell ref="A13:B13"/>
    <mergeCell ref="G13:H13"/>
    <mergeCell ref="K13:L13"/>
    <mergeCell ref="M13:N13"/>
    <mergeCell ref="O13:P13"/>
    <mergeCell ref="Q13:R13"/>
    <mergeCell ref="S13:T13"/>
    <mergeCell ref="U13:V13"/>
    <mergeCell ref="W13:X13"/>
    <mergeCell ref="S11:T11"/>
    <mergeCell ref="U11:V11"/>
    <mergeCell ref="W11:X11"/>
    <mergeCell ref="Y11:Z11"/>
    <mergeCell ref="A12:B12"/>
    <mergeCell ref="G12:H12"/>
    <mergeCell ref="K12:L12"/>
    <mergeCell ref="M12:N12"/>
    <mergeCell ref="O12:P12"/>
    <mergeCell ref="Q12:R12"/>
    <mergeCell ref="S12:T12"/>
    <mergeCell ref="U12:V12"/>
    <mergeCell ref="W12:X12"/>
    <mergeCell ref="Y12:Z12"/>
    <mergeCell ref="A11:B11"/>
    <mergeCell ref="G11:H11"/>
    <mergeCell ref="K11:L11"/>
    <mergeCell ref="M11:N11"/>
    <mergeCell ref="O11:P11"/>
    <mergeCell ref="Q11:R11"/>
    <mergeCell ref="Q10:R10"/>
    <mergeCell ref="B6:X6"/>
    <mergeCell ref="V8:Z8"/>
    <mergeCell ref="A9:B9"/>
    <mergeCell ref="C9:E9"/>
    <mergeCell ref="F9:I9"/>
    <mergeCell ref="J9:N9"/>
    <mergeCell ref="O9:T9"/>
    <mergeCell ref="U9:Z9"/>
    <mergeCell ref="S10:T10"/>
    <mergeCell ref="U10:V10"/>
    <mergeCell ref="W10:X10"/>
    <mergeCell ref="Y10:Z10"/>
    <mergeCell ref="A10:B10"/>
    <mergeCell ref="G10:H10"/>
    <mergeCell ref="K10:L10"/>
    <mergeCell ref="M10:N10"/>
    <mergeCell ref="O10:P10"/>
  </mergeCells>
  <phoneticPr fontId="1"/>
  <printOptions horizontalCentered="1"/>
  <pageMargins left="0.39370078740157483" right="0.39370078740157483" top="0.74803149606299213" bottom="0.31496062992125984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投票結果及び開票結果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上砂川町２</dc:creator>
  <cp:lastModifiedBy>Administrator</cp:lastModifiedBy>
  <cp:lastPrinted>2026-02-16T02:19:05Z</cp:lastPrinted>
  <dcterms:created xsi:type="dcterms:W3CDTF">2009-09-04T00:10:49Z</dcterms:created>
  <dcterms:modified xsi:type="dcterms:W3CDTF">2026-02-16T02:19:09Z</dcterms:modified>
</cp:coreProperties>
</file>