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nk425nas1\04.総務課\財務係\小田嶋\財務係\財政状況資料集の作成及び提出\令和元年度財政状況資料集の作成及び提出について\"/>
    </mc:Choice>
  </mc:AlternateContent>
  <xr:revisionPtr revIDLastSave="0" documentId="13_ncr:1_{9E981595-506C-4669-9191-5D400B343CFC}" xr6:coauthVersionLast="44" xr6:coauthVersionMax="44" xr10:uidLastSave="{00000000-0000-0000-0000-000000000000}"/>
  <bookViews>
    <workbookView xWindow="-120" yWindow="-120" windowWidth="29040" windowHeight="15840" tabRatio="6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U34" i="10"/>
  <c r="U35" i="10" s="1"/>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<sst xmlns="http://schemas.openxmlformats.org/spreadsheetml/2006/main" count="1127" uniqueCount="601">
  <si>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</si>
  <si>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</si>
  <si>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</si>
  <si>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</si>
  <si>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</si>
  <si>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</si>
  <si>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</si>
  <si>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</si>
  <si>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</si>
  <si>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</si>
  <si>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</si>
  <si>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</si>
  <si>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</si>
  <si>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</si>
  <si>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</si>
  <si>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</si>
  <si>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</si>
  <si>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</si>
  <si>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</si>
  <si>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</si>
  <si>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</si>
  <si>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</si>
  <si>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</si>
  <si>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</si>
  <si>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</si>
  <si>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</si>
  <si>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</si>
  <si>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</si>
  <si>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</si>
  <si>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</si>
  <si>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</si>
  <si>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</si>
  <si>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</si>
  <si>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</si>
  <si>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</si>
  <si>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</si>
  <si>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</si>
  <si>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</si>
  <si>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</si>
  <si>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</si>
  <si>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</si>
  <si>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</si>
  <si>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</si>
  <si>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</si>
  <si>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</si>
  <si>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</si>
  <si>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</si>
  <si>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</si>
  <si>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</si>
  <si>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</si>
  <si>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</si>
  <si>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</si>
  <si>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</si>
  <si>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</si>
  <si>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</si>
  <si>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</si>
  <si>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</si>
  <si>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</si>
  <si>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</si>
  <si>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</si>
  <si>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</si>
  <si>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</si>
  <si>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</si>
  <si>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</si>
  <si>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</si>
  <si>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</si>
  <si>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</si>
  <si>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</si>
  <si>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</si>
  <si>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</si>
  <si>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</si>
  <si>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</si>
  <si>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</si>
  <si>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</si>
  <si>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</si>
  <si>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</si>
  <si>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</si>
  <si>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</si>
  <si>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</si>
  <si>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</si>
  <si>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</si>
  <si>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</si>
  <si>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</si>
  <si>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</si>
  <si>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</si>
  <si>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</si>
  <si>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</si>
  <si>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</si>
  <si>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</si>
  <si>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</si>
  <si>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</si>
  <si>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</si>
  <si>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</si>
  <si>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</si>
  <si>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</si>
  <si>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</si>
  <si>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</si>
  <si>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</si>
  <si>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</si>
  <si>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</si>
  <si>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</si>
  <si>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</si>
  <si>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</si>
  <si>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</si>
  <si>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</si>
  <si>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</si>
  <si>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</si>
  <si>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</si>
  <si>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</si>
  <si>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</si>
  <si>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</si>
  <si>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</si>
  <si>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</si>
  <si>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</si>
  <si>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</si>
  <si>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</si>
  <si>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</si>
  <si>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</si>
  <si>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</si>
  <si>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</si>
  <si>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</si>
  <si>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</si>
  <si>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</si>
  <si>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</si>
  <si>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</si>
  <si>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</si>
  <si>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</si>
  <si>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</si>
  <si>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</si>
  <si>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</si>
  <si>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</si>
  <si>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</si>
  <si>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</si>
  <si>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</si>
  <si>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</si>
  <si>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</si>
  <si>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</si>
  <si>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</si>
  <si>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</si>
  <si>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</si>
  <si>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</si>
  <si>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</si>
  <si>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</si>
  <si>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</si>
  <si>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</si>
  <si>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</si>
  <si>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</si>
  <si>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</si>
  <si>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</si>
  <si>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</si>
  <si>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</si>
  <si>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</si>
  <si>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</si>
  <si>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</si>
  <si>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</si>
  <si>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</si>
  <si>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</si>
  <si>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</si>
  <si>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</si>
  <si>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</si>
  <si>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</si>
  <si>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</si>
  <si>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</si>
  <si>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</si>
  <si>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</si>
  <si>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</si>
  <si>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</si>
  <si>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</si>
  <si>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</si>
  <si>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</si>
  <si>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</si>
  <si>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</si>
  <si>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</si>
  <si>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</si>
  <si>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</si>
  <si>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</si>
  <si>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</si>
  <si>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</si>
  <si>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</si>
  <si>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</si>
  <si>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</si>
  <si>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</si>
  <si>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</si>
  <si>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</si>
  <si>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</si>
  <si>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</si>
  <si>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</si>
  <si>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</si>
  <si>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</si>
  <si>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</si>
  <si>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</si>
  <si>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</si>
  <si>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</si>
  <si>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</si>
  <si>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</si>
  <si>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</si>
  <si>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</si>
  <si>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</si>
  <si>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</si>
  <si>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</si>
  <si>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</si>
  <si>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</si>
  <si>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</si>
  <si>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</si>
  <si>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</si>
  <si>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</si>
  <si>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</si>
  <si>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</si>
  <si>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</si>
  <si>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</si>
  <si>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</si>
  <si>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</si>
  <si>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</si>
  <si>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</si>
  <si>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</si>
  <si>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北海道上砂川町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</si>
  <si>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</si>
  <si>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</si>
  <si>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</si>
  <si>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</si>
  <si>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</si>
  <si>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</si>
  <si>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</si>
  <si>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</si>
  <si>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</si>
  <si>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</si>
  <si>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</si>
  <si>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</si>
  <si>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</si>
  <si>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</si>
  <si>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</si>
  <si>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</si>
  <si>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</si>
  <si>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</si>
  <si>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</si>
  <si>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</si>
  <si>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</si>
  <si>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</si>
  <si>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</si>
  <si>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</si>
  <si>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</si>
  <si>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</si>
  <si>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</si>
  <si>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</si>
  <si>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</si>
  <si>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</si>
  <si>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</si>
  <si>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</si>
  <si>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</si>
  <si>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</si>
  <si>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</si>
  <si>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</si>
  <si>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</si>
  <si>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</si>
  <si>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</si>
  <si>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</si>
  <si>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</si>
  <si>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</si>
  <si>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</si>
  <si>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</si>
  <si>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</si>
  <si>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</si>
  <si>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</si>
  <si>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</si>
  <si>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</si>
  <si>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</si>
  <si>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</si>
  <si>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</si>
  <si>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</si>
  <si>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</si>
  <si>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</si>
  <si>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</si>
  <si>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</si>
  <si>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</si>
  <si>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</si>
  <si>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</si>
  <si>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</si>
  <si>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</si>
  <si>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</si>
  <si>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</si>
  <si>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</si>
  <si>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</si>
  <si>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</si>
  <si>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</si>
  <si>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</si>
  <si>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</si>
  <si>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</si>
  <si>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</si>
  <si>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</si>
  <si>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</si>
  <si>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</si>
  <si>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</si>
  <si>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</si>
  <si>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</si>
  <si>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</si>
  <si>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</si>
  <si>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</si>
  <si>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</si>
  <si>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</si>
  <si>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</si>
  <si>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</si>
  <si>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</si>
  <si>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</si>
  <si>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</si>
  <si>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</si>
  <si>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</si>
  <si>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</si>
  <si>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</si>
  <si>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</si>
  <si>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</si>
  <si>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</si>
  <si>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</si>
  <si>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</si>
  <si>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</si>
  <si>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</si>
  <si>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</si>
  <si>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</si>
  <si>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</si>
  <si>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</si>
  <si>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</si>
  <si>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</si>
  <si>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</si>
  <si>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</si>
  <si>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</si>
  <si>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</si>
  <si>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</si>
  <si>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</si>
  <si>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</si>
  <si>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</si>
  <si>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</si>
  <si>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</si>
  <si>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</si>
  <si>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</si>
  <si>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</si>
  <si>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</si>
  <si>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</si>
  <si>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</si>
  <si>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</si>
  <si>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</si>
  <si>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</si>
  <si>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</si>
  <si>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</si>
  <si>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</si>
  <si>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</si>
  <si>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</si>
  <si>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</si>
  <si>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</si>
  <si>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</si>
  <si>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</si>
  <si>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</si>
  <si>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</si>
  <si>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</si>
  <si>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</si>
  <si>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</si>
  <si>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</si>
  <si>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</si>
  <si>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</si>
  <si>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</si>
  <si>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</si>
  <si>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</si>
  <si>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</si>
  <si>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</si>
  <si>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</si>
  <si>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</si>
  <si>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</si>
  <si>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</si>
  <si>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</si>
  <si>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</si>
  <si>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</si>
  <si>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北海道上砂川町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</si>
  <si>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</si>
  <si>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</si>
  <si>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</si>
  <si>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</si>
  <si>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</si>
  <si>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</si>
  <si>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</si>
  <si>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</si>
  <si>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</si>
  <si>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</si>
  <si>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</si>
  <si>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</si>
  <si>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</si>
  <si>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</si>
  <si>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</si>
  <si>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</si>
  <si>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</si>
  <si>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</si>
  <si>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</si>
  <si>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</si>
  <si>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</si>
  <si>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</si>
  <si>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</si>
  <si>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</si>
  <si>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</si>
  <si>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</si>
  <si>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</si>
  <si>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</si>
  <si>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</si>
  <si>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</si>
  <si>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</si>
  <si>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</si>
  <si>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</si>
  <si>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</si>
  <si>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</si>
  <si>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</si>
  <si>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老人保健施設事業特別会計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</si>
  <si>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</si>
  <si>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</si>
  <si>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</si>
  <si>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</si>
  <si>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</si>
  <si>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</si>
  <si>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</si>
  <si>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</si>
  <si>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</si>
  <si>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</si>
  <si>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</si>
  <si>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</si>
  <si>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</si>
  <si>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</si>
  <si>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</si>
  <si>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</si>
  <si>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</si>
  <si>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</si>
  <si>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</si>
  <si>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</si>
  <si>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</si>
  <si>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</si>
  <si>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</si>
  <si>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</si>
  <si>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</si>
  <si>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</si>
  <si>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</si>
  <si>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</si>
  <si>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</si>
  <si>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</si>
  <si>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</si>
  <si>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</si>
  <si>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</si>
  <si>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</si>
  <si>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</si>
  <si>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</si>
  <si>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</si>
  <si>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</si>
  <si>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</si>
  <si>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</si>
  <si>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</si>
  <si>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</si>
  <si>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</si>
  <si>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</si>
  <si>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</si>
  <si>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</si>
  <si>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</si>
  <si>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</si>
  <si>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</si>
  <si>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</si>
  <si>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</si>
  <si>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</si>
  <si>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</si>
  <si>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</si>
  <si>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</si>
  <si>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</si>
  <si>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</si>
  <si>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</si>
  <si>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</si>
  <si>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</si>
  <si>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</si>
  <si>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</si>
  <si>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</si>
  <si>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</si>
  <si>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</si>
  <si>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</si>
  <si>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</si>
  <si>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</si>
  <si>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</si>
  <si>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</si>
  <si>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</si>
  <si>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</si>
  <si>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</si>
  <si>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</si>
  <si>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</si>
  <si>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</si>
  <si>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</si>
  <si>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</si>
  <si>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</si>
  <si>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</si>
  <si>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</si>
  <si>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</si>
  <si>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</si>
  <si>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</si>
  <si>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</si>
  <si>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</si>
  <si>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</si>
  <si>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</si>
  <si>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</si>
  <si>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</si>
  <si>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</si>
  <si>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</si>
  <si>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</si>
  <si>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</si>
  <si>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</si>
  <si>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</si>
  <si>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</si>
  <si>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</si>
  <si>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</si>
  <si>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</si>
  <si>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</si>
  <si>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</si>
  <si>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</si>
  <si>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</si>
  <si>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</si>
  <si>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</si>
  <si>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</si>
  <si>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</si>
  <si>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</si>
  <si>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</si>
  <si>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</si>
  <si>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</si>
  <si>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</si>
  <si>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</si>
  <si>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</si>
  <si>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</si>
  <si>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</si>
  <si>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</si>
  <si>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</si>
  <si>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</si>
  <si>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</si>
  <si>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</si>
  <si>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</si>
  <si>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</si>
  <si>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</si>
  <si>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</si>
  <si>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</si>
  <si>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</si>
  <si>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</si>
  <si>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</si>
  <si>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</si>
  <si>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</si>
  <si>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</si>
  <si>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</si>
  <si>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</si>
  <si>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</si>
  <si>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</si>
  <si>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</si>
  <si>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</si>
  <si>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</si>
  <si>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</si>
  <si>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</si>
  <si>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</si>
  <si>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</si>
  <si>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</si>
  <si>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</si>
  <si>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</si>
  <si>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</si>
  <si>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</si>
  <si>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</si>
  <si>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26.60</t>
  </si>
  <si>
    <t>▲ 34.61</t>
  </si>
  <si>
    <t>▲ 0.22</t>
  </si>
  <si>
    <t>▲ 0.21</t>
  </si>
  <si>
    <t>水道事業会計</t>
  </si>
  <si>
    <t>一般会計</t>
  </si>
  <si>
    <t>国民健康保険事業特別会計</t>
  </si>
  <si>
    <t>後期高齢者医療特別会計</t>
  </si>
  <si>
    <t>老人保健施設事業特別会計</t>
  </si>
  <si>
    <t>下水道事業特別会計</t>
  </si>
  <si>
    <t>その他会計（赤字）</t>
  </si>
  <si>
    <t>その他会計（黒字）</t>
  </si>
  <si>
    <t>H26末</t>
    <phoneticPr fontId="5"/>
  </si>
  <si>
    <t>H27末</t>
    <phoneticPr fontId="5"/>
  </si>
  <si>
    <t>H28末</t>
    <phoneticPr fontId="5"/>
  </si>
  <si>
    <t>H29末</t>
    <phoneticPr fontId="5"/>
  </si>
  <si>
    <t>H30末</t>
    <phoneticPr fontId="5"/>
  </si>
  <si>
    <t>空知中部広域連合</t>
    <rPh sb="0" eb="2">
      <t>ソラチ</t>
    </rPh>
    <rPh sb="2" eb="4">
      <t>チュウブ</t>
    </rPh>
    <rPh sb="4" eb="6">
      <t>コウイキ</t>
    </rPh>
    <rPh sb="6" eb="8">
      <t>レンゴウ</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</si>
  <si>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</si>
  <si>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</si>
  <si>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</si>
  <si>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t>
    <rPh sb="0" eb="1">
      <t>ナカ</t>
    </rPh>
    <rPh sb="1" eb="3">
      <t>ソラチ</t>
    </rPh>
    <rPh sb="3" eb="5">
      <t>コウイキ</t>
    </rPh>
    <rPh sb="5" eb="8">
      <t>シチョウソン</t>
    </rPh>
    <rPh sb="8" eb="9">
      <t>ケン</t>
    </rPh>
    <rPh sb="9" eb="11">
      <t>クミアイ</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</si>
  <si>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</si>
  <si>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</si>
  <si>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上砂川振興公社</t>
    <rPh sb="0" eb="3">
      <t>カミスナガワ</t>
    </rPh>
    <rPh sb="3" eb="5">
      <t>シンコウ</t>
    </rPh>
    <rPh sb="5" eb="7">
      <t>コウシャ</t>
    </rPh>
    <phoneticPr fontId="2"/>
  </si>
  <si>
    <t>公共施設等整備基金</t>
    <rPh sb="0" eb="2">
      <t>コウキョウ</t>
    </rPh>
    <rPh sb="2" eb="4">
      <t>シセツ</t>
    </rPh>
    <rPh sb="4" eb="5">
      <t>トウ</t>
    </rPh>
    <rPh sb="5" eb="7">
      <t>セイビ</t>
    </rPh>
    <rPh sb="7" eb="9">
      <t>キキン</t>
    </rPh>
    <phoneticPr fontId="18"/>
  </si>
  <si>
    <t>産業振興基金</t>
    <rPh sb="0" eb="2">
      <t>サンギョウ</t>
    </rPh>
    <rPh sb="2" eb="4">
      <t>シンコウ</t>
    </rPh>
    <rPh sb="4" eb="6">
      <t>キキン</t>
    </rPh>
    <phoneticPr fontId="18"/>
  </si>
  <si>
    <t>地域振興基金</t>
    <rPh sb="0" eb="2">
      <t>チイキ</t>
    </rPh>
    <rPh sb="2" eb="4">
      <t>シンコウ</t>
    </rPh>
    <rPh sb="4" eb="6">
      <t>キキン</t>
    </rPh>
    <phoneticPr fontId="18"/>
  </si>
  <si>
    <t>振興公社事業開発基金</t>
    <rPh sb="0" eb="2">
      <t>シンコウ</t>
    </rPh>
    <rPh sb="2" eb="4">
      <t>コウシャ</t>
    </rPh>
    <rPh sb="4" eb="6">
      <t>ジギョウ</t>
    </rPh>
    <rPh sb="6" eb="8">
      <t>カイハツ</t>
    </rPh>
    <rPh sb="8" eb="10">
      <t>キキン</t>
    </rPh>
    <phoneticPr fontId="18"/>
  </si>
  <si>
    <t>教育施設整備基金</t>
    <rPh sb="0" eb="2">
      <t>キョウイク</t>
    </rPh>
    <rPh sb="2" eb="4">
      <t>シセツ</t>
    </rPh>
    <rPh sb="4" eb="6">
      <t>セイビ</t>
    </rPh>
    <rPh sb="6" eb="8">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</si>
  <si>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</si>
  <si>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</si>
  <si>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</si>
  <si>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</si>
  <si>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</si>
  <si>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同程度で推移しているが、有形固定資産減価償却率は類似団体と比較するとやや高い。今後、公共施設の集約化・複合化を進めることにより、新たな施設の建設に係る起債が増加する一方、老朽化した施設の除却が進むため、将来負担が一時的に増加する可能性があるものの、今後、公共施設等の維持管理に要する経費が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</si>
  <si>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</si>
  <si>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</si>
  <si>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</si>
  <si>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</si>
  <si>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</si>
  <si>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</si>
  <si>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ともに類似団体と比較して高い水準であったが、近年はその差が減少している。当町唯一の基幹産業であった三井砂川炭鉱が昭和62年7月14日に閉山し、その後の地域振興政策として旧三井所有の土地の買収及び地下無重力実験センター関連経費、産業創出に関する経費として、各種地方債を活用し、事業を展開してきたが、平成18年度～平成22年度に策定した財政健全化計画を実行し、大型事業を行わず、必要最小限の事業を選択した結果、両数値ともに改善されてき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</si>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</sst>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0F6ABA2-CF02-4C89-9FB7-E2DAAD71AE3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48E9-4942-B1CE-1B26C7E8D7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223507</c:v>
                </c:pt>
                <c:pt idx="1">
                  <c:v>108487</c:v>
                </c:pt>
                <c:pt idx="2">
                  <c:v>139832</c:v>
                </c:pt>
                <c:pt idx="3">
                  <c:v>343821</c:v>
                </c:pt>
                <c:pt idx="4">
                  <c:v>203551</c:v>
                </c:pt>
              </c:numCache>
            </c:numRef>
          </c:val>
          <c:smooth val="0"/>
          <c:extLst>
            <c:ext xmlns:c16="http://schemas.microsoft.com/office/drawing/2014/chart" uri="{C3380CC4-5D6E-409C-BE32-E72D297353CC}">
              <c16:uniqueId val="{00000001-48E9-4942-B1CE-1B26C7E8D7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4.12</c:v>
                </c:pt>
                <c:pt idx="1">
                  <c:v>5.45</c:v>
                </c:pt>
                <c:pt idx="2">
                  <c:v>5.29</c:v>
                </c:pt>
                <c:pt idx="3">
                  <c:v>5.14</c:v>
                </c:pt>
                <c:pt idx="4">
                  <c:v>5.47</c:v>
                </c:pt>
              </c:numCache>
            </c:numRef>
          </c:val>
          <c:extLst>
            <c:ext xmlns:c16="http://schemas.microsoft.com/office/drawing/2014/chart" uri="{C3380CC4-5D6E-409C-BE32-E72D297353CC}">
              <c16:uniqueId val="{00000000-FE44-40D6-B143-E5DEA04ABB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77.87</c:v>
                </c:pt>
                <c:pt idx="1">
                  <c:v>35.76</c:v>
                </c:pt>
                <c:pt idx="2">
                  <c:v>36.200000000000003</c:v>
                </c:pt>
                <c:pt idx="3">
                  <c:v>36.69</c:v>
                </c:pt>
                <c:pt idx="4">
                  <c:v>36.49</c:v>
                </c:pt>
              </c:numCache>
            </c:numRef>
          </c:val>
          <c:extLst>
            <c:ext xmlns:c16="http://schemas.microsoft.com/office/drawing/2014/chart" uri="{C3380CC4-5D6E-409C-BE32-E72D297353CC}">
              <c16:uniqueId val="{00000001-FE44-40D6-B143-E5DEA04ABB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-26.6</c:v>
                </c:pt>
                <c:pt idx="1">
                  <c:v>-34.61</c:v>
                </c:pt>
                <c:pt idx="2">
                  <c:v>-0.22</c:v>
                </c:pt>
                <c:pt idx="3">
                  <c:v>-0.21</c:v>
                </c:pt>
                <c:pt idx="4">
                  <c:v>0.38</c:v>
                </c:pt>
              </c:numCache>
            </c:numRef>
          </c:val>
          <c:smooth val="0"/>
          <c:extLst>
            <c:ext xmlns:c16="http://schemas.microsoft.com/office/drawing/2014/chart" uri="{C3380CC4-5D6E-409C-BE32-E72D297353CC}">
              <c16:uniqueId val="{00000002-FE44-40D6-B143-E5DEA04ABB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C3-42C3-B3CD-96BF44B25A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C3-42C3-B3CD-96BF44B25A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C3-42C3-B3CD-96BF44B25A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C3-42C3-B3CD-96BF44B25A5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C3-42C3-B3CD-96BF44B25A50}"/>
            </c:ext>
          </c:extLst>
        </c:ser>
        <c:ser>
          <c:idx val="5"/>
          <c:order val="5"/>
          <c:tx>
            <c:strRef>
              <c:f>データシート!$A$32</c:f>
              <c:strCache>
                <c:ptCount val="1"/>
                <c:pt idx="0">
                  <c:v>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3C3-42C3-B3CD-96BF44B25A5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23C3-42C3-B3CD-96BF44B25A5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0.08</c:v>
                </c:pt>
                <c:pt idx="8">
                  <c:v>#N/A</c:v>
                </c:pt>
                <c:pt idx="9">
                  <c:v>0.12</c:v>
                </c:pt>
              </c:numCache>
            </c:numRef>
          </c:val>
          <c:extLst>
            <c:ext xmlns:c16="http://schemas.microsoft.com/office/drawing/2014/chart" uri="{C3380CC4-5D6E-409C-BE32-E72D297353CC}">
              <c16:uniqueId val="{00000007-23C3-42C3-B3CD-96BF44B25A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4.12</c:v>
                </c:pt>
                <c:pt idx="2">
                  <c:v>#N/A</c:v>
                </c:pt>
                <c:pt idx="3">
                  <c:v>5.45</c:v>
                </c:pt>
                <c:pt idx="4">
                  <c:v>#N/A</c:v>
                </c:pt>
                <c:pt idx="5">
                  <c:v>5.28</c:v>
                </c:pt>
                <c:pt idx="6">
                  <c:v>#N/A</c:v>
                </c:pt>
                <c:pt idx="7">
                  <c:v>5.13</c:v>
                </c:pt>
                <c:pt idx="8">
                  <c:v>#N/A</c:v>
                </c:pt>
                <c:pt idx="9">
                  <c:v>5.47</c:v>
                </c:pt>
              </c:numCache>
            </c:numRef>
          </c:val>
          <c:extLst>
            <c:ext xmlns:c16="http://schemas.microsoft.com/office/drawing/2014/chart" uri="{C3380CC4-5D6E-409C-BE32-E72D297353CC}">
              <c16:uniqueId val="{00000008-23C3-42C3-B3CD-96BF44B25A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5.86</c:v>
                </c:pt>
                <c:pt idx="2">
                  <c:v>#N/A</c:v>
                </c:pt>
                <c:pt idx="3">
                  <c:v>6.05</c:v>
                </c:pt>
                <c:pt idx="4">
                  <c:v>#N/A</c:v>
                </c:pt>
                <c:pt idx="5">
                  <c:v>6.25</c:v>
                </c:pt>
                <c:pt idx="6">
                  <c:v>#N/A</c:v>
                </c:pt>
                <c:pt idx="7">
                  <c:v>6.51</c:v>
                </c:pt>
                <c:pt idx="8">
                  <c:v>#N/A</c:v>
                </c:pt>
                <c:pt idx="9">
                  <c:v>6.62</c:v>
                </c:pt>
              </c:numCache>
            </c:numRef>
          </c:val>
          <c:extLst>
            <c:ext xmlns:c16="http://schemas.microsoft.com/office/drawing/2014/chart" uri="{C3380CC4-5D6E-409C-BE32-E72D297353CC}">
              <c16:uniqueId val="{00000009-23C3-42C3-B3CD-96BF44B25A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400</c:v>
                </c:pt>
                <c:pt idx="5">
                  <c:v>399</c:v>
                </c:pt>
                <c:pt idx="8">
                  <c:v>392</c:v>
                </c:pt>
                <c:pt idx="11">
                  <c:v>385</c:v>
                </c:pt>
                <c:pt idx="14">
                  <c:v>394</c:v>
                </c:pt>
              </c:numCache>
            </c:numRef>
          </c:val>
          <c:extLst>
            <c:ext xmlns:c16="http://schemas.microsoft.com/office/drawing/2014/chart" uri="{C3380CC4-5D6E-409C-BE32-E72D297353CC}">
              <c16:uniqueId val="{00000000-02A3-4F8D-9972-453DBFAD43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A3-4F8D-9972-453DBFAD43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02A3-4F8D-9972-453DBFAD43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28</c:v>
                </c:pt>
                <c:pt idx="6">
                  <c:v>27</c:v>
                </c:pt>
                <c:pt idx="9">
                  <c:v>8</c:v>
                </c:pt>
                <c:pt idx="12">
                  <c:v>8</c:v>
                </c:pt>
              </c:numCache>
            </c:numRef>
          </c:val>
          <c:extLst>
            <c:ext xmlns:c16="http://schemas.microsoft.com/office/drawing/2014/chart" uri="{C3380CC4-5D6E-409C-BE32-E72D297353CC}">
              <c16:uniqueId val="{00000003-02A3-4F8D-9972-453DBFAD43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150</c:v>
                </c:pt>
                <c:pt idx="3">
                  <c:v>160</c:v>
                </c:pt>
                <c:pt idx="6">
                  <c:v>175</c:v>
                </c:pt>
                <c:pt idx="9">
                  <c:v>167</c:v>
                </c:pt>
                <c:pt idx="12">
                  <c:v>141</c:v>
                </c:pt>
              </c:numCache>
            </c:numRef>
          </c:val>
          <c:extLst>
            <c:ext xmlns:c16="http://schemas.microsoft.com/office/drawing/2014/chart" uri="{C3380CC4-5D6E-409C-BE32-E72D297353CC}">
              <c16:uniqueId val="{00000004-02A3-4F8D-9972-453DBFAD43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3-4F8D-9972-453DBFAD43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A3-4F8D-9972-453DBFAD43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369</c:v>
                </c:pt>
                <c:pt idx="3">
                  <c:v>362</c:v>
                </c:pt>
                <c:pt idx="6">
                  <c:v>324</c:v>
                </c:pt>
                <c:pt idx="9">
                  <c:v>328</c:v>
                </c:pt>
                <c:pt idx="12">
                  <c:v>326</c:v>
                </c:pt>
              </c:numCache>
            </c:numRef>
          </c:val>
          <c:extLst>
            <c:ext xmlns:c16="http://schemas.microsoft.com/office/drawing/2014/chart" uri="{C3380CC4-5D6E-409C-BE32-E72D297353CC}">
              <c16:uniqueId val="{00000007-02A3-4F8D-9972-453DBFAD43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148</c:v>
                </c:pt>
                <c:pt idx="2">
                  <c:v>#N/A</c:v>
                </c:pt>
                <c:pt idx="3">
                  <c:v>#N/A</c:v>
                </c:pt>
                <c:pt idx="4">
                  <c:v>151</c:v>
                </c:pt>
                <c:pt idx="5">
                  <c:v>#N/A</c:v>
                </c:pt>
                <c:pt idx="6">
                  <c:v>#N/A</c:v>
                </c:pt>
                <c:pt idx="7">
                  <c:v>134</c:v>
                </c:pt>
                <c:pt idx="8">
                  <c:v>#N/A</c:v>
                </c:pt>
                <c:pt idx="9">
                  <c:v>#N/A</c:v>
                </c:pt>
                <c:pt idx="10">
                  <c:v>118</c:v>
                </c:pt>
                <c:pt idx="11">
                  <c:v>#N/A</c:v>
                </c:pt>
                <c:pt idx="12">
                  <c:v>#N/A</c:v>
                </c:pt>
                <c:pt idx="13">
                  <c:v>81</c:v>
                </c:pt>
                <c:pt idx="14">
                  <c:v>#N/A</c:v>
                </c:pt>
              </c:numCache>
            </c:numRef>
          </c:val>
          <c:smooth val="0"/>
          <c:extLst>
            <c:ext xmlns:c16="http://schemas.microsoft.com/office/drawing/2014/chart" uri="{C3380CC4-5D6E-409C-BE32-E72D297353CC}">
              <c16:uniqueId val="{00000008-02A3-4F8D-9972-453DBFAD43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3030</c:v>
                </c:pt>
                <c:pt idx="5">
                  <c:v>3080</c:v>
                </c:pt>
                <c:pt idx="8">
                  <c:v>3063</c:v>
                </c:pt>
                <c:pt idx="11">
                  <c:v>3435</c:v>
                </c:pt>
                <c:pt idx="14">
                  <c:v>3384</c:v>
                </c:pt>
              </c:numCache>
            </c:numRef>
          </c:val>
          <c:extLst>
            <c:ext xmlns:c16="http://schemas.microsoft.com/office/drawing/2014/chart" uri="{C3380CC4-5D6E-409C-BE32-E72D297353CC}">
              <c16:uniqueId val="{00000000-0ED1-4C84-AE53-764A5D44B0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880</c:v>
                </c:pt>
                <c:pt idx="5">
                  <c:v>791</c:v>
                </c:pt>
                <c:pt idx="8">
                  <c:v>695</c:v>
                </c:pt>
                <c:pt idx="11">
                  <c:v>628</c:v>
                </c:pt>
                <c:pt idx="14">
                  <c:v>537</c:v>
                </c:pt>
              </c:numCache>
            </c:numRef>
          </c:val>
          <c:extLst>
            <c:ext xmlns:c16="http://schemas.microsoft.com/office/drawing/2014/chart" uri="{C3380CC4-5D6E-409C-BE32-E72D297353CC}">
              <c16:uniqueId val="{00000001-0ED1-4C84-AE53-764A5D44B0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2495</c:v>
                </c:pt>
                <c:pt idx="5">
                  <c:v>2581</c:v>
                </c:pt>
                <c:pt idx="8">
                  <c:v>2679</c:v>
                </c:pt>
                <c:pt idx="11">
                  <c:v>2763</c:v>
                </c:pt>
                <c:pt idx="14">
                  <c:v>2562</c:v>
                </c:pt>
              </c:numCache>
            </c:numRef>
          </c:val>
          <c:extLst>
            <c:ext xmlns:c16="http://schemas.microsoft.com/office/drawing/2014/chart" uri="{C3380CC4-5D6E-409C-BE32-E72D297353CC}">
              <c16:uniqueId val="{00000002-0ED1-4C84-AE53-764A5D44B0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D1-4C84-AE53-764A5D44B0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D1-4C84-AE53-764A5D44B0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D1-4C84-AE53-764A5D44B0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1215</c:v>
                </c:pt>
                <c:pt idx="3">
                  <c:v>1132</c:v>
                </c:pt>
                <c:pt idx="6">
                  <c:v>1186</c:v>
                </c:pt>
                <c:pt idx="9">
                  <c:v>575</c:v>
                </c:pt>
                <c:pt idx="12">
                  <c:v>534</c:v>
                </c:pt>
              </c:numCache>
            </c:numRef>
          </c:val>
          <c:extLst>
            <c:ext xmlns:c16="http://schemas.microsoft.com/office/drawing/2014/chart" uri="{C3380CC4-5D6E-409C-BE32-E72D297353CC}">
              <c16:uniqueId val="{00000006-0ED1-4C84-AE53-764A5D44B0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c:v>
                </c:pt>
                <c:pt idx="3">
                  <c:v>84</c:v>
                </c:pt>
                <c:pt idx="6">
                  <c:v>57</c:v>
                </c:pt>
                <c:pt idx="9">
                  <c:v>50</c:v>
                </c:pt>
                <c:pt idx="12">
                  <c:v>42</c:v>
                </c:pt>
              </c:numCache>
            </c:numRef>
          </c:val>
          <c:extLst>
            <c:ext xmlns:c16="http://schemas.microsoft.com/office/drawing/2014/chart" uri="{C3380CC4-5D6E-409C-BE32-E72D297353CC}">
              <c16:uniqueId val="{00000007-0ED1-4C84-AE53-764A5D44B0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1862</c:v>
                </c:pt>
                <c:pt idx="3">
                  <c:v>1642</c:v>
                </c:pt>
                <c:pt idx="6">
                  <c:v>1474</c:v>
                </c:pt>
                <c:pt idx="9">
                  <c:v>1372</c:v>
                </c:pt>
                <c:pt idx="12">
                  <c:v>1254</c:v>
                </c:pt>
              </c:numCache>
            </c:numRef>
          </c:val>
          <c:extLst>
            <c:ext xmlns:c16="http://schemas.microsoft.com/office/drawing/2014/chart" uri="{C3380CC4-5D6E-409C-BE32-E72D297353CC}">
              <c16:uniqueId val="{00000008-0ED1-4C84-AE53-764A5D44B0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D1-4C84-AE53-764A5D44B0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3587</c:v>
                </c:pt>
                <c:pt idx="3">
                  <c:v>3459</c:v>
                </c:pt>
                <c:pt idx="6">
                  <c:v>3478</c:v>
                </c:pt>
                <c:pt idx="9">
                  <c:v>4042</c:v>
                </c:pt>
                <c:pt idx="12">
                  <c:v>4029</c:v>
                </c:pt>
              </c:numCache>
            </c:numRef>
          </c:val>
          <c:extLst>
            <c:ext xmlns:c16="http://schemas.microsoft.com/office/drawing/2014/chart" uri="{C3380CC4-5D6E-409C-BE32-E72D297353CC}">
              <c16:uniqueId val="{0000000A-0ED1-4C84-AE53-764A5D44B0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D1-4C84-AE53-764A5D44B0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663</c:v>
                </c:pt>
                <c:pt idx="1">
                  <c:v>663</c:v>
                </c:pt>
                <c:pt idx="2">
                  <c:v>663</c:v>
                </c:pt>
              </c:numCache>
            </c:numRef>
          </c:val>
          <c:extLst>
            <c:ext xmlns:c16="http://schemas.microsoft.com/office/drawing/2014/chart" uri="{C3380CC4-5D6E-409C-BE32-E72D297353CC}">
              <c16:uniqueId val="{00000000-F0AD-44DC-B193-8F492ACB2F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c:v>
                </c:pt>
                <c:pt idx="1">
                  <c:v>96</c:v>
                </c:pt>
                <c:pt idx="2">
                  <c:v>122</c:v>
                </c:pt>
              </c:numCache>
            </c:numRef>
          </c:val>
          <c:extLst>
            <c:ext xmlns:c16="http://schemas.microsoft.com/office/drawing/2014/chart" uri="{C3380CC4-5D6E-409C-BE32-E72D297353CC}">
              <c16:uniqueId val="{00000001-F0AD-44DC-B193-8F492ACB2F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1783</c:v>
                </c:pt>
                <c:pt idx="1">
                  <c:v>1862</c:v>
                </c:pt>
                <c:pt idx="2">
                  <c:v>1637</c:v>
                </c:pt>
              </c:numCache>
            </c:numRef>
          </c:val>
          <c:extLst>
            <c:ext xmlns:c16="http://schemas.microsoft.com/office/drawing/2014/chart" uri="{C3380CC4-5D6E-409C-BE32-E72D297353CC}">
              <c16:uniqueId val="{00000002-F0AD-44DC-B193-8F492ACB2F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{D1335A05-B71B-4981-9B58-B5A0E29A0913}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D4-4220-91DD-B341E41C65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{F278CFD6-E899-4212-B8A8-DD78E5EE1E93}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D4-4220-91DD-B341E41C65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{4459D03C-1FDB-4135-BD06-29717B55D72C}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D4-4220-91DD-B341E41C65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{737C0B68-EDE0-4719-A599-A4C5B039C786}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D4-4220-91DD-B341E41C65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{1B07973D-9205-45F3-9E5C-2609BA313F17}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D4-4220-91DD-B341E41C651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{96897E62-5311-47A0-A32D-44568C5404A7}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D4-4220-91DD-B341E41C651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{CA7920BA-F8CF-42F6-A613-D44CA783E867}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D4-4220-91DD-B341E41C651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{1D8B6AD9-BBF3-4593-BD0A-4BDE71E71015}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D4-4220-91DD-B341E41C651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{7C7CEFD6-195B-4A10-8353-244A922681EB}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D4-4220-91DD-B341E41C65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62.4</c:v>
                </c:pt>
                <c:pt idx="16">
                  <c:v>64</c:v>
                </c:pt>
                <c:pt idx="24">
                  <c:v>64.599999999999994</c:v>
                </c:pt>
                <c:pt idx="32">
                  <c:v>65.400000000000006</c:v>
                </c:pt>
              </c:numCache>
            </c:numRef>
          </c:xVal>
          <c:yVal>
            <c:numRef>
              <c:f>公会計指標分析・財政指標組合せ分析表!$BP$51:$DC$51</c:f>
              <c:numCache>
                <c:formatCode>#,##0.0;"▲ "#,##0.0</c:formatCode>
                <c:ptCount val="40"/>
                <c:pt idx="0">
                  <c:v>22.8</c:v>
                </c:pt>
              </c:numCache>
            </c:numRef>
          </c:yVal>
          <c:smooth val="0"/>
          <c:extLst>
            <c:ext xmlns:c16="http://schemas.microsoft.com/office/drawing/2014/chart" uri="{C3380CC4-5D6E-409C-BE32-E72D297353CC}">
              <c16:uniqueId val="{00000009-39D4-4220-91DD-B341E41C65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{5D9C093F-9548-4A76-8E1C-99A1EBC31961}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D4-4220-91DD-B341E41C65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{8CEA6EFF-0C39-4BB0-8E4F-9114CE4231AA}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D4-4220-91DD-B341E41C65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{E84C0208-27DE-4EC1-899D-26C720A662AB}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D4-4220-91DD-B341E41C65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{94C6B1A7-5DDC-44D9-A059-18A3EC2E796C}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D4-4220-91DD-B341E41C65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{18ED0378-EFA7-4293-A86A-9BD054ACE6C5}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D4-4220-91DD-B341E41C651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{0F4EE58F-50C6-460D-B20E-4C7DC70FC978}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D4-4220-91DD-B341E41C651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{A996632A-BE83-476A-8B21-19E9D6C24256}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D4-4220-91DD-B341E41C651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{ED95FC60-9B16-4F5E-867C-F400385A8225}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D4-4220-91DD-B341E41C651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{A29E5F62-75B9-4AEF-818A-3E13DAC45708}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D4-4220-91DD-B341E41C65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D4-4220-91DD-B341E41C651E}"/>
            </c:ext>
          </c:extLst>
        </c:ser>
        <c:dLbls>
          <c:showLegendKey val="0"/>
          <c:showVal val="1"/>
          <c:showCatName val="0"/>
          <c:showSerName val="0"/>
          <c:showPercent val="0"/>
          <c:showBubbleSize val="0"/>
        </c:dLbls>
        <c:axId val="46179840"/>
        <c:axId val="46181760"/>
      </c:scatterChart>
      <c:valAx>
        <c:axId val="46179840"/>
        <c:scaling>
          <c:orientation val="minMax"/>
          <c:max val="6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{8FF649A9-86B6-4167-A0B1-E2562A7325FF}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E5-4B6A-A7AF-625F6369E8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{D9562506-56D7-46E4-93FC-85E3A40CFD08}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5-4B6A-A7AF-625F6369E8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{281CF513-6F64-44FC-9BEE-F018B774EB62}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5-4B6A-A7AF-625F6369E8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{A328A506-C344-4477-8F0F-B0877B1A0304}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5-4B6A-A7AF-625F6369E8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{83A96D37-1FDD-4C44-BACB-CAEC5FDD190C}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5-4B6A-A7AF-625F6369E83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{58A5DBFD-F313-4A09-ACBD-B22046DA32CA}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E5-4B6A-A7AF-625F6369E83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{A7A8673D-3080-4E13-98A0-898731557053}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E5-4B6A-A7AF-625F6369E83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{8D02F016-D870-4E94-81A2-F363A1B1A9A7}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E5-4B6A-A7AF-625F6369E83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{E1500C24-EB34-4488-AD4A-4FEBEAEC4899}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E5-4B6A-A7AF-625F6369E8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10.3</c:v>
                </c:pt>
                <c:pt idx="16">
                  <c:v>8.9</c:v>
                </c:pt>
                <c:pt idx="24">
                  <c:v>8.4</c:v>
                </c:pt>
                <c:pt idx="32">
                  <c:v>7.1</c:v>
                </c:pt>
              </c:numCache>
            </c:numRef>
          </c:xVal>
          <c:yVal>
            <c:numRef>
              <c:f>公会計指標分析・財政指標組合せ分析表!$BP$73:$DC$73</c:f>
              <c:numCache>
                <c:formatCode>#,##0.0;"▲ "#,##0.0</c:formatCode>
                <c:ptCount val="40"/>
                <c:pt idx="0">
                  <c:v>22.8</c:v>
                </c:pt>
              </c:numCache>
            </c:numRef>
          </c:yVal>
          <c:smooth val="0"/>
          <c:extLst>
            <c:ext xmlns:c16="http://schemas.microsoft.com/office/drawing/2014/chart" uri="{C3380CC4-5D6E-409C-BE32-E72D297353CC}">
              <c16:uniqueId val="{00000009-0FE5-4B6A-A7AF-625F6369E8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{E0CE188F-2BEF-4C2D-91BB-2505A1C3C745}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E5-4B6A-A7AF-625F6369E8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{8274E143-BA8B-4C72-A027-ADD8AFD9C2BC}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5-4B6A-A7AF-625F6369E8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{F0DA67ED-8AEF-4296-BF29-FEF53E0638CF}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5-4B6A-A7AF-625F6369E8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{C139AACA-79D4-457F-A97C-D634B76C4729}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5-4B6A-A7AF-625F6369E8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{61632CCD-D963-4CF6-98C0-880484340515}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5-4B6A-A7AF-625F6369E8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{29CB2F3B-CD86-44A0-974F-ED7D9CECC546}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E5-4B6A-A7AF-625F6369E8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{8ABD43A7-101B-4FF8-8B6E-9B37313900AE}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E5-4B6A-A7AF-625F6369E83E}"/>
                </c:ext>
              </c:extLst>
            </c:dLbl>
            <c:dLbl>
              <c:idx val="24"/>
              <c:layout>
                <c:manualLayout>
                  <c:x val="-4.509653070695378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{A0B432E8-7ABB-4887-B487-451ECCCF79F9}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E5-4B6A-A7AF-625F6369E83E}"/>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{2F031B80-F0B2-47F2-B2D9-27656472F8BE}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E5-4B6A-A7AF-625F6369E8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E5-4B6A-A7AF-625F6369E83E}"/>
            </c:ext>
          </c:extLst>
        </c:ser>
        <c:dLbls>
          <c:showLegendKey val="0"/>
          <c:showVal val="1"/>
          <c:showCatName val="0"/>
          <c:showSerName val="0"/>
          <c:showPercent val="0"/>
          <c:showBubbleSize val="0"/>
        </c:dLbls>
        <c:axId val="84219776"/>
        <c:axId val="84234240"/>
      </c:scatterChart>
      <c:valAx>
        <c:axId val="84219776"/>
        <c:scaling>
          <c:orientation val="minMax"/>
          <c:max val="1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元利償還金額全体の大部分を占めるのは、炭鉱閉山対策に要した起債の元利償還金及び公営企業債の元利償還金に対する繰出金であるが、集中改革プラン（Ｈ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財政健全化計画に基づく、新規借入の抑制及び費用対効果に基づく大規模事業の厳選等により、改善に努めてきた。さらには、発展基金の一括償還を含む過年度債の償還終了などにより、平成２０年度には、償還額を減少することができた。その後もその理念を継承しつつ、ほぼ横ばいで推移しているが、当町は依然として厳しい状況下に置かれていおり、今後も堅実な財政運営に努めて改善し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将来負担負担比率の変動要因である、地方債および企業債の現在高については、近年大型建設事業があったことにより、地方債現在高が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横ばいとなり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981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、基金保有額が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、その比率はマイナスで推移している。しかしながら、依然として厳しい財政運営が想定されることから、引き続き堅実な財成運営に努めて更なる改善を図る。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これまで行ってきた人件費の削減を中心とする徹底した行財政改革及び限られた財源の中での各種事業の選択と集中により、今後の町財政の運営を安定的に図るために基金を積み立てしてきた結果である。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行政サービスが滞ることなく、今後の財源不足や不測の事態に備えるとともに、老朽化が著しい公共施設の修繕及び更新の財源として利用する。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企業に対する助成、教育施設をはじめとする各公共施設の修繕及び更新を各基金の目的に沿った使途により使用する。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役場庁舎の建替え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が始まったことや、企業に対する助成を行ったことにより、公共施設等整備基金・産業振興基金が減少した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各基金の目的に応じた使途を明確にし、効果的に活用し、行政サービスの充実を図る。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地方交付税に大きく依存する財政状況であることから、今後の財源不足に備え現基金を維持する。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大型の公共事業を行っている最中で、今後起債現在高が増えることが見込まれるため、将来の繰上償還を見越して積立を行った。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起債の大幅な繰上償還は予定していない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将来の繰上償還を見据え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現基金額を維持する。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CE5DC7-CF5C-4478-828D-58F584722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3CEB67-F664-41E8-8842-49FB053A2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2AF1DE6D-9B9E-42F4-81AC-B9C30D10E28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E856969-09DD-4844-B069-EF5E3B97248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01EE4DA-E8F0-43B4-A264-691ACBB25C7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EE3452C-A21A-4A54-8F2A-290A7232483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4ECA647-6E25-4FA2-B22D-767A0EA2C0B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8A33F80A-7022-4DA3-A018-A95A5D3F21B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8FE9DDA-BED5-40AF-84C3-84DED3BB8E8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CE161D56-8273-4C16-80AE-41F0A3316B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8EA6153-351F-44F1-BA29-BC4F32AE16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F796265-42DA-446D-9BDD-4EBB29AE70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84C995E3-FD11-4C24-B0F0-F5998B9E813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43AE397-6185-41FD-B062-113099DA416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31645AB-679B-4934-A075-AB3BB51C1C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5381500-2266-4A0B-9DFF-A3998A1D69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44170107-B247-4EFC-9191-882EE1C9D98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A8B2C9B8-CAD0-4071-AF57-D8EA636BC3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F06B313-4DEC-4C92-B2B5-59F450142D1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3329274-1F52-46D8-BC5F-7533E11FE7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7E8E89E9-3797-43D2-8A60-318C5049C60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2FF1458-7B8E-4A92-9294-E92B540DEE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7FC3606-9673-44B0-A865-19D2B4A7B3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DF55650-5214-4E6F-852D-99D3575AF5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DD024D4-004E-4F4F-8E01-B5A48C630C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E13EEFC-002C-46EB-9E86-F20EBE4EB8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58A8F14-76E4-4102-8BAB-E84B8B1D6D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530BC52-A0C5-48BB-AF4D-848DCACC52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34923B5-53BB-4349-B28D-EF30D0BA755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9276F31-0BCD-4DFF-A3A3-8E11815F1D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794B650-E094-4654-9CEE-AB123F7E4E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3C1AB78-DB7E-4007-8B5E-B50C2EEC5F9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5BCE7C6-D9EB-4498-B2C0-ACB6EC9218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6C836E1-48BC-4297-AB81-9354814794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F841FAE-97D6-4574-8209-7F138E385B6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7CD6A20-2F05-43C6-9AA3-6D51750F81E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9E427FA1-3560-4B80-A5BB-99C15FF6D0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6FA0EB4E-98A5-4293-8A52-F07F553F2D9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50E5546-81F2-4BEE-8791-D8A44ECA7D6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13652912-75D0-40F5-8AD6-F152979D693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FCBA61D8-9B05-48CB-93AE-98FF75B5D41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BA31705-C409-46AA-BE48-2A164D595C9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430B48E-3A1D-48EC-9915-1569261665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A4F3A2D-D986-4467-A27B-98D2A90670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880B769-F2AF-4418-8845-0CBE44B921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6AB4F71-2D0E-4A0E-B896-2BDC05942E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446FF94-5E5E-464C-B7B3-0ECBD9E7566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E353F2D-ED44-417D-89B1-7FCED4F7A7A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0FC69E3-43C3-4965-AB3B-447D090ACB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B30D292-703B-48AA-A889-E6F3EBDEDD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B3DC933-8C54-4394-90E3-F52D2EBE22B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011834F-7B65-4EB6-ACE3-7E3C710611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086A572-981F-46AD-B3AB-5FD74D84B0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0FA807F-3803-4B21-B015-E5AC1796D27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47C1478-A417-4BB5-9FED-E24FBD4DAE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類似団体と比較して高い数値となっているが、公共施設管理計画に基づき集約化・複合化が進むため、今後この数値は改善されることが見込まれる。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8EDD9E4-7373-4502-9850-7525D4DB27D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F135B3E-ADA1-42BB-A37E-64B30F058AF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5ADEAF5-3364-4E8C-AEAD-6B01F764230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4F49AF47-E4F6-40F1-932C-40CA7DDE0B6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856727D7-C3C1-45BB-8C26-D85D8CE43FD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D8DD1D87-CFCF-44B8-8FCD-CB330339DE5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AF3C3FFB-4A12-4BA5-A9BB-0A76D2537A3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DE517C89-8B4E-4C6C-912C-223560AE31C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6860D417-81E6-4743-BF87-590BA67FD79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539BE0F7-967F-482F-BA5C-7B28C2D0491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47A0505E-F48D-44D7-B7D2-A1C57BC9C06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93139534-2B30-4438-BE5C-EEA2010DEDE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FB2DC26C-BD5A-477A-A8C8-A44807824E6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129E45C-72DD-4807-87F3-464F5DE9C03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6F6CDB52-D06A-408B-8351-617A23C3453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0BF8C87-54EA-45C0-8B00-227B83B3DD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6E099A46-9A71-4A0B-8488-647832CB4914}"/>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55F8D8B6-B5C0-4DE6-A797-3D333D285DDB}"/>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B75ADA85-17F4-4F05-BDC5-6705B3F0B962}"/>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3E6894A4-50CF-4605-AFCC-979107983AA5}"/>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ACAA546D-C12B-4378-B213-861CF22EC625}"/>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8" name="有形固定資産減価償却率平均値テキスト">
          <a:extLst>
            <a:ext uri="{FF2B5EF4-FFF2-40B4-BE49-F238E27FC236}">
              <a16:creationId xmlns:a16="http://schemas.microsoft.com/office/drawing/2014/main" id="{3259B4D5-B2A7-4B7B-B26F-64E3B34DABC4}"/>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07741C42-EB14-429F-831F-54FF6B43A49D}"/>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87BC866A-9359-4D0B-90EB-B64282DF83EE}"/>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F288E011-73A8-499D-9F2D-6D37A1159A44}"/>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1E92848A-1943-4705-926D-CF534A04A485}"/>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a:extLst>
            <a:ext uri="{FF2B5EF4-FFF2-40B4-BE49-F238E27FC236}">
              <a16:creationId xmlns:a16="http://schemas.microsoft.com/office/drawing/2014/main" id="{E58A9CAD-7448-437C-9160-1FFC7259599D}"/>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B503E3A-1092-46C0-B1DE-EAC163074E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0A6D274-E4FB-49B6-87CE-5335E636B6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9FB14FD-546C-44EB-89F0-CB028D8C83B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F7F5CF3-E1B1-48C3-B5CD-59A092E942F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5DBB58-9E82-41FC-B434-927C596BEE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9" name="楕円 88">
          <a:extLst>
            <a:ext uri="{FF2B5EF4-FFF2-40B4-BE49-F238E27FC236}">
              <a16:creationId xmlns:a16="http://schemas.microsoft.com/office/drawing/2014/main" id="{33336A06-D0EE-4D45-9E92-6F18639CFE89}"/>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0" name="有形固定資産減価償却率該当値テキスト">
          <a:extLst>
            <a:ext uri="{FF2B5EF4-FFF2-40B4-BE49-F238E27FC236}">
              <a16:creationId xmlns:a16="http://schemas.microsoft.com/office/drawing/2014/main" id="{11CE1314-2495-4BA6-AC87-BDA1FF341BAC}"/>
            </a:ext>
          </a:extLst>
        </xdr:cNvPr>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91" name="楕円 90">
          <a:extLst>
            <a:ext uri="{FF2B5EF4-FFF2-40B4-BE49-F238E27FC236}">
              <a16:creationId xmlns:a16="http://schemas.microsoft.com/office/drawing/2014/main" id="{D554908A-9629-4744-B585-76A91006B142}"/>
            </a:ext>
          </a:extLst>
        </xdr:cNvPr>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111548</xdr:rowOff>
    </xdr:from>
    <xdr:to>
      <xdr:col>23</xdr:col>
      <xdr:colOff>85725</xdr:colOff>
      <xdr:row>31</xdr:row>
      <xdr:rowOff>140335</xdr:rowOff>
    </xdr:to>
    <xdr:cxnSp macro="">
      <xdr:nvCxnSpPr>
        <xdr:cNvPr id="92" name="直線コネクタ 91">
          <a:extLst>
            <a:ext uri="{FF2B5EF4-FFF2-40B4-BE49-F238E27FC236}">
              <a16:creationId xmlns:a16="http://schemas.microsoft.com/office/drawing/2014/main" id="{3BE1DEDD-4A03-42F1-8715-29095AA643C9}"/>
            </a:ext>
          </a:extLst>
        </xdr:cNvPr>
        <xdr:cNvCxnSpPr/>
      </xdr:nvCxnSpPr>
      <xdr:spPr>
        <a:xfrm>
          <a:off x="4051300" y="619802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93" name="楕円 92">
          <a:extLst>
            <a:ext uri="{FF2B5EF4-FFF2-40B4-BE49-F238E27FC236}">
              <a16:creationId xmlns:a16="http://schemas.microsoft.com/office/drawing/2014/main" id="{BBFA93FF-86E3-421F-A780-B00F1309400A}"/>
            </a:ext>
          </a:extLst>
        </xdr:cNvPr>
        <xdr:cNvSpPr/>
      </xdr:nvSpPr>
      <xdr:spPr>
        <a:xfrm>
          <a:off x="3238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111548</xdr:rowOff>
    </xdr:to>
    <xdr:cxnSp macro="">
      <xdr:nvCxnSpPr>
        <xdr:cNvPr id="94" name="直線コネクタ 93">
          <a:extLst>
            <a:ext uri="{FF2B5EF4-FFF2-40B4-BE49-F238E27FC236}">
              <a16:creationId xmlns:a16="http://schemas.microsoft.com/office/drawing/2014/main" id="{316EC736-B33D-4419-95AD-EF5E46C5640C}"/>
            </a:ext>
          </a:extLst>
        </xdr:cNvPr>
        <xdr:cNvCxnSpPr/>
      </xdr:nvCxnSpPr>
      <xdr:spPr>
        <a:xfrm>
          <a:off x="3289300" y="61764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5" name="楕円 94">
          <a:extLst>
            <a:ext uri="{FF2B5EF4-FFF2-40B4-BE49-F238E27FC236}">
              <a16:creationId xmlns:a16="http://schemas.microsoft.com/office/drawing/2014/main" id="{552346E5-7722-4AFD-8BCC-9B518CFEE50D}"/>
            </a:ext>
          </a:extLst>
        </xdr:cNvPr>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89958</xdr:rowOff>
    </xdr:to>
    <xdr:cxnSp macro="">
      <xdr:nvCxnSpPr>
        <xdr:cNvPr id="96" name="直線コネクタ 95">
          <a:extLst>
            <a:ext uri="{FF2B5EF4-FFF2-40B4-BE49-F238E27FC236}">
              <a16:creationId xmlns:a16="http://schemas.microsoft.com/office/drawing/2014/main" id="{AD10E85A-0E48-48A1-B611-ED90B10CE3C8}"/>
            </a:ext>
          </a:extLst>
        </xdr:cNvPr>
        <xdr:cNvCxnSpPr/>
      </xdr:nvCxnSpPr>
      <xdr:spPr>
        <a:xfrm>
          <a:off x="2527300" y="611886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91863</xdr:rowOff>
    </xdr:from>
    <xdr:to>
      <xdr:col>7</xdr:col>
      <xdr:colOff>187325</xdr:colOff>
      <xdr:row>31</xdr:row>
      <xdr:rowOff>22013</xdr:rowOff>
    </xdr:to>
    <xdr:sp macro="" textlink="">
      <xdr:nvSpPr>
        <xdr:cNvPr id="97" name="楕円 96">
          <a:extLst>
            <a:ext uri="{FF2B5EF4-FFF2-40B4-BE49-F238E27FC236}">
              <a16:creationId xmlns:a16="http://schemas.microsoft.com/office/drawing/2014/main" id="{6E469E58-633E-4FF4-A94E-1AC77FC4D931}"/>
            </a:ext>
          </a:extLst>
        </xdr:cNvPr>
        <xdr:cNvSpPr/>
      </xdr:nvSpPr>
      <xdr:spPr>
        <a:xfrm>
          <a:off x="1714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142663</xdr:rowOff>
    </xdr:from>
    <xdr:to>
      <xdr:col>11</xdr:col>
      <xdr:colOff>136525</xdr:colOff>
      <xdr:row>31</xdr:row>
      <xdr:rowOff>32385</xdr:rowOff>
    </xdr:to>
    <xdr:cxnSp macro="">
      <xdr:nvCxnSpPr>
        <xdr:cNvPr id="98" name="直線コネクタ 97">
          <a:extLst>
            <a:ext uri="{FF2B5EF4-FFF2-40B4-BE49-F238E27FC236}">
              <a16:creationId xmlns:a16="http://schemas.microsoft.com/office/drawing/2014/main" id="{B8B23A02-7EC6-4F75-BD8A-D4CA45212586}"/>
            </a:ext>
          </a:extLst>
        </xdr:cNvPr>
        <xdr:cNvCxnSpPr/>
      </xdr:nvCxnSpPr>
      <xdr:spPr>
        <a:xfrm>
          <a:off x="1765300" y="605768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9" name="n_1aveValue有形固定資産減価償却率">
          <a:extLst>
            <a:ext uri="{FF2B5EF4-FFF2-40B4-BE49-F238E27FC236}">
              <a16:creationId xmlns:a16="http://schemas.microsoft.com/office/drawing/2014/main" id="{CBB86F28-E7BA-4074-85DF-C35AF04143A5}"/>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aveValue有形固定資産減価償却率">
          <a:extLst>
            <a:ext uri="{FF2B5EF4-FFF2-40B4-BE49-F238E27FC236}">
              <a16:creationId xmlns:a16="http://schemas.microsoft.com/office/drawing/2014/main" id="{FCCC6103-24F6-4EFC-B558-85218AB281DB}"/>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1" name="n_3aveValue有形固定資産減価償却率">
          <a:extLst>
            <a:ext uri="{FF2B5EF4-FFF2-40B4-BE49-F238E27FC236}">
              <a16:creationId xmlns:a16="http://schemas.microsoft.com/office/drawing/2014/main" id="{8C830FD1-C334-410C-9BB9-F416D0B83A5A}"/>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2" name="n_4aveValue有形固定資産減価償却率">
          <a:extLst>
            <a:ext uri="{FF2B5EF4-FFF2-40B4-BE49-F238E27FC236}">
              <a16:creationId xmlns:a16="http://schemas.microsoft.com/office/drawing/2014/main" id="{68C4ABD9-25AD-4211-838E-D19928697909}"/>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103" name="n_1mainValue有形固定資産減価償却率">
          <a:extLst>
            <a:ext uri="{FF2B5EF4-FFF2-40B4-BE49-F238E27FC236}">
              <a16:creationId xmlns:a16="http://schemas.microsoft.com/office/drawing/2014/main" id="{27BC5589-6FFE-4516-B23E-3F07AB28B278}"/>
            </a:ext>
          </a:extLst>
        </xdr:cNvPr>
        <xdr:cNvSpPr txBox="1"/>
      </xdr:nvSpPr>
      <xdr:spPr>
        <a:xfrm>
          <a:off x="38360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104" name="n_2mainValue有形固定資産減価償却率">
          <a:extLst>
            <a:ext uri="{FF2B5EF4-FFF2-40B4-BE49-F238E27FC236}">
              <a16:creationId xmlns:a16="http://schemas.microsoft.com/office/drawing/2014/main" id="{08F1F838-FFEA-4210-AC43-92AE3BE10BF5}"/>
            </a:ext>
          </a:extLst>
        </xdr:cNvPr>
        <xdr:cNvSpPr txBox="1"/>
      </xdr:nvSpPr>
      <xdr:spPr>
        <a:xfrm>
          <a:off x="3086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5" name="n_3mainValue有形固定資産減価償却率">
          <a:extLst>
            <a:ext uri="{FF2B5EF4-FFF2-40B4-BE49-F238E27FC236}">
              <a16:creationId xmlns:a16="http://schemas.microsoft.com/office/drawing/2014/main" id="{B18C8C36-B066-4433-81D1-EF25E7926BDB}"/>
            </a:ext>
          </a:extLst>
        </xdr:cNvPr>
        <xdr:cNvSpPr txBox="1"/>
      </xdr:nvSpPr>
      <xdr:spPr>
        <a:xfrm>
          <a:off x="2324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13140</xdr:rowOff>
    </xdr:from>
    <xdr:ext cx="405111" cy="259045"/>
    <xdr:sp macro="" textlink="">
      <xdr:nvSpPr>
        <xdr:cNvPr id="106" name="n_4mainValue有形固定資産減価償却率">
          <a:extLst>
            <a:ext uri="{FF2B5EF4-FFF2-40B4-BE49-F238E27FC236}">
              <a16:creationId xmlns:a16="http://schemas.microsoft.com/office/drawing/2014/main" id="{A08180F3-D3BC-4FBC-9AB2-DC66550A6F3D}"/>
            </a:ext>
          </a:extLst>
        </xdr:cNvPr>
        <xdr:cNvSpPr txBox="1"/>
      </xdr:nvSpPr>
      <xdr:spPr>
        <a:xfrm>
          <a:off x="1562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199425A-1986-4366-9C0A-50F9A5547B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30D727C-A6A6-400C-B042-11535AB8AB5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BC1BA9F-BF2C-4853-817D-2B7E5168995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11DFF33B-492A-4BAD-8B8F-A46B034FC8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50850EE-DAEF-4794-B7AB-4F02917D20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D8B4BEB-7C70-4A97-9C1A-BF2DCE1F0B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2E59268-3661-49D0-9587-324A1EEAF5F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898C2BF-B689-41B0-B5BD-4CD60A9B94A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636C25A-F278-4D7F-8A9A-1D6BFE6886B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0372D19-FAB2-432A-8195-FCE1087853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96C385C-9F0F-463E-9721-9B0B143957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2A20DEE-904F-436A-9AAB-F322BBCE46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E65E3BC-97E3-48FB-99D8-B12E728210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炭鉱閉山に伴う既設債のの償還が終了し将来負担額は減少傾向にあるが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公共施設の老朽化が進み維持補修費が増えてきている。策定中の公共施設管理計画に基づき、施設の統廃合をすすめることで、経常経費の圧縮を図り、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債務償還比率が類似団体平均を上回らないよう取り組</a:t>
          </a:r>
          <a:r>
            <a:rPr kumimoji="1" lang="ja-JP" altLang="en-US" sz="1100">
              <a:solidFill>
                <a:schemeClr val="dk1"/>
              </a:solidFill>
              <a:effectLst/>
              <a:latin typeface="+mn-lt"/>
              <a:ea typeface="+mn-ea"/>
              <a:cs typeface="+mn-cs"/>
            </a:rPr>
            <a:t>んでいく必要がある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B5817C1-E3C8-4952-9CBA-E71824364AD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2D4CD7ED-1EBD-4330-BEB7-5AEBFF7405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3C6ADDA-42D4-42AA-A528-D7884B2E9AF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4E4432B8-D78F-4182-BB8F-9840E2AFFB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863D922F-5B9B-4280-8CF7-6AFD47B249C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E8C63D0A-3193-426B-97B7-3408C619146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60282C1-E039-4430-99E7-FC17F8B491B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69007D0F-D0AA-4EA0-97E1-63269AB8654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F5A4451-8619-42C1-9AB4-9F216C7508A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A66344A-9D50-4447-82A5-CF72FFC1D2D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3E0AE9E3-E730-4C9D-952B-3A8FE1EA7A1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C51EA2F4-C9EC-4E20-AE85-B0145CD337D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C0633EA8-2109-433B-B169-84A9E5A2EF7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F04A726-748F-4CFE-91F9-49CD615DC0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DDBA5B0-482C-4139-88E3-065C2773CB7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C4585594-2ED2-4621-A7DE-3CA15B65F115}"/>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AC8DB926-CEFE-4FFB-AA60-6CC8194038CD}"/>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8520499E-4E02-4683-A52A-CDFD7D07E18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9809A5E3-E052-49B3-83D7-474CBCC2424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63064041-BBCC-48B6-94FB-B6C5F7B1068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40" name="債務償還比率平均値テキスト">
          <a:extLst>
            <a:ext uri="{FF2B5EF4-FFF2-40B4-BE49-F238E27FC236}">
              <a16:creationId xmlns:a16="http://schemas.microsoft.com/office/drawing/2014/main" id="{0E705BBF-F89B-4709-AA6A-A0D5E420FA88}"/>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EF392F85-6689-4916-8682-7F70D8E9C334}"/>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C27C97B7-197A-4157-9FD4-EF9B86F672A5}"/>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561E37DF-9A5D-46DE-B2AC-D8F883AA996A}"/>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036593FA-E75B-4B65-BBAD-BAC7781A4AFF}"/>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58D8B3F8-3649-41B1-9BFF-D26D9EB932AB}"/>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482AE2B-3066-434C-965C-DC13E8DAF0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DB73E01-A6E0-49AB-BB85-0C99B49E8F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D3DDFA5-1C87-4E3C-A11F-D5C3AEF68C6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3E82F7E-113C-4778-8F95-93DF685795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4C32B12-038B-4DE4-93E3-85DF165567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54250</xdr:rowOff>
    </xdr:from>
    <xdr:to>
      <xdr:col>76</xdr:col>
      <xdr:colOff>73025</xdr:colOff>
      <xdr:row>29</xdr:row>
      <xdr:rowOff>155850</xdr:rowOff>
    </xdr:to>
    <xdr:sp macro="" textlink="">
      <xdr:nvSpPr>
        <xdr:cNvPr id="151" name="楕円 150">
          <a:extLst>
            <a:ext uri="{FF2B5EF4-FFF2-40B4-BE49-F238E27FC236}">
              <a16:creationId xmlns:a16="http://schemas.microsoft.com/office/drawing/2014/main" id="{EA2CC36C-77A4-4100-A91A-AC8E6C9FC412}"/>
            </a:ext>
          </a:extLst>
        </xdr:cNvPr>
        <xdr:cNvSpPr/>
      </xdr:nvSpPr>
      <xdr:spPr>
        <a:xfrm>
          <a:off x="14744700" y="579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32677</xdr:rowOff>
    </xdr:from>
    <xdr:ext cx="469744" cy="259045"/>
    <xdr:sp macro="" textlink="">
      <xdr:nvSpPr>
        <xdr:cNvPr id="152" name="債務償還比率該当値テキスト">
          <a:extLst>
            <a:ext uri="{FF2B5EF4-FFF2-40B4-BE49-F238E27FC236}">
              <a16:creationId xmlns:a16="http://schemas.microsoft.com/office/drawing/2014/main" id="{B099398D-440C-47A7-A6E6-A969E9030E72}"/>
            </a:ext>
          </a:extLst>
        </xdr:cNvPr>
        <xdr:cNvSpPr txBox="1"/>
      </xdr:nvSpPr>
      <xdr:spPr>
        <a:xfrm>
          <a:off x="14846300" y="577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158771</xdr:rowOff>
    </xdr:from>
    <xdr:to>
      <xdr:col>72</xdr:col>
      <xdr:colOff>123825</xdr:colOff>
      <xdr:row>29</xdr:row>
      <xdr:rowOff>88921</xdr:rowOff>
    </xdr:to>
    <xdr:sp macro="" textlink="">
      <xdr:nvSpPr>
        <xdr:cNvPr id="153" name="楕円 152">
          <a:extLst>
            <a:ext uri="{FF2B5EF4-FFF2-40B4-BE49-F238E27FC236}">
              <a16:creationId xmlns:a16="http://schemas.microsoft.com/office/drawing/2014/main" id="{18F6A533-F387-417B-AEDC-BC7782D4878B}"/>
            </a:ext>
          </a:extLst>
        </xdr:cNvPr>
        <xdr:cNvSpPr/>
      </xdr:nvSpPr>
      <xdr:spPr>
        <a:xfrm>
          <a:off x="14033500" y="57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38121</xdr:rowOff>
    </xdr:from>
    <xdr:to>
      <xdr:col>76</xdr:col>
      <xdr:colOff>22225</xdr:colOff>
      <xdr:row>29</xdr:row>
      <xdr:rowOff>105050</xdr:rowOff>
    </xdr:to>
    <xdr:cxnSp macro="">
      <xdr:nvCxnSpPr>
        <xdr:cNvPr id="154" name="直線コネクタ 153">
          <a:extLst>
            <a:ext uri="{FF2B5EF4-FFF2-40B4-BE49-F238E27FC236}">
              <a16:creationId xmlns:a16="http://schemas.microsoft.com/office/drawing/2014/main" id="{55E63BA4-DA0F-4BDF-86C9-DBECFD39D139}"/>
            </a:ext>
          </a:extLst>
        </xdr:cNvPr>
        <xdr:cNvCxnSpPr/>
      </xdr:nvCxnSpPr>
      <xdr:spPr>
        <a:xfrm>
          <a:off x="14084300" y="5781696"/>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165128</xdr:rowOff>
    </xdr:from>
    <xdr:to>
      <xdr:col>68</xdr:col>
      <xdr:colOff>123825</xdr:colOff>
      <xdr:row>29</xdr:row>
      <xdr:rowOff>95278</xdr:rowOff>
    </xdr:to>
    <xdr:sp macro="" textlink="">
      <xdr:nvSpPr>
        <xdr:cNvPr id="155" name="楕円 154">
          <a:extLst>
            <a:ext uri="{FF2B5EF4-FFF2-40B4-BE49-F238E27FC236}">
              <a16:creationId xmlns:a16="http://schemas.microsoft.com/office/drawing/2014/main" id="{B826ACA0-702C-4F39-82DE-A1E18A7E33E2}"/>
            </a:ext>
          </a:extLst>
        </xdr:cNvPr>
        <xdr:cNvSpPr/>
      </xdr:nvSpPr>
      <xdr:spPr>
        <a:xfrm>
          <a:off x="13271500" y="57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38121</xdr:rowOff>
    </xdr:from>
    <xdr:to>
      <xdr:col>72</xdr:col>
      <xdr:colOff>73025</xdr:colOff>
      <xdr:row>29</xdr:row>
      <xdr:rowOff>44478</xdr:rowOff>
    </xdr:to>
    <xdr:cxnSp macro="">
      <xdr:nvCxnSpPr>
        <xdr:cNvPr id="156" name="直線コネクタ 155">
          <a:extLst>
            <a:ext uri="{FF2B5EF4-FFF2-40B4-BE49-F238E27FC236}">
              <a16:creationId xmlns:a16="http://schemas.microsoft.com/office/drawing/2014/main" id="{D7C65EB8-DAB3-4119-9F10-0F1711719EDB}"/>
            </a:ext>
          </a:extLst>
        </xdr:cNvPr>
        <xdr:cNvCxnSpPr/>
      </xdr:nvCxnSpPr>
      <xdr:spPr>
        <a:xfrm flipV="1">
          <a:off x="13322300" y="5781696"/>
          <a:ext cx="762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159731</xdr:rowOff>
    </xdr:from>
    <xdr:to>
      <xdr:col>64</xdr:col>
      <xdr:colOff>123825</xdr:colOff>
      <xdr:row>29</xdr:row>
      <xdr:rowOff>89881</xdr:rowOff>
    </xdr:to>
    <xdr:sp macro="" textlink="">
      <xdr:nvSpPr>
        <xdr:cNvPr id="157" name="楕円 156">
          <a:extLst>
            <a:ext uri="{FF2B5EF4-FFF2-40B4-BE49-F238E27FC236}">
              <a16:creationId xmlns:a16="http://schemas.microsoft.com/office/drawing/2014/main" id="{88E53926-1B4E-48FC-8995-29D2D1CFB02D}"/>
            </a:ext>
          </a:extLst>
        </xdr:cNvPr>
        <xdr:cNvSpPr/>
      </xdr:nvSpPr>
      <xdr:spPr>
        <a:xfrm>
          <a:off x="12509500" y="57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39081</xdr:rowOff>
    </xdr:from>
    <xdr:to>
      <xdr:col>68</xdr:col>
      <xdr:colOff>73025</xdr:colOff>
      <xdr:row>29</xdr:row>
      <xdr:rowOff>44478</xdr:rowOff>
    </xdr:to>
    <xdr:cxnSp macro="">
      <xdr:nvCxnSpPr>
        <xdr:cNvPr id="158" name="直線コネクタ 157">
          <a:extLst>
            <a:ext uri="{FF2B5EF4-FFF2-40B4-BE49-F238E27FC236}">
              <a16:creationId xmlns:a16="http://schemas.microsoft.com/office/drawing/2014/main" id="{73B8727E-B5A0-4913-B1C0-530E5DD7CD30}"/>
            </a:ext>
          </a:extLst>
        </xdr:cNvPr>
        <xdr:cNvCxnSpPr/>
      </xdr:nvCxnSpPr>
      <xdr:spPr>
        <a:xfrm>
          <a:off x="12560300" y="5782656"/>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74041</xdr:rowOff>
    </xdr:from>
    <xdr:to>
      <xdr:col>60</xdr:col>
      <xdr:colOff>123825</xdr:colOff>
      <xdr:row>30</xdr:row>
      <xdr:rowOff>4191</xdr:rowOff>
    </xdr:to>
    <xdr:sp macro="" textlink="">
      <xdr:nvSpPr>
        <xdr:cNvPr id="159" name="楕円 158">
          <a:extLst>
            <a:ext uri="{FF2B5EF4-FFF2-40B4-BE49-F238E27FC236}">
              <a16:creationId xmlns:a16="http://schemas.microsoft.com/office/drawing/2014/main" id="{F66452B5-9993-4A07-8AA7-29D5BB423BB5}"/>
            </a:ext>
          </a:extLst>
        </xdr:cNvPr>
        <xdr:cNvSpPr/>
      </xdr:nvSpPr>
      <xdr:spPr>
        <a:xfrm>
          <a:off x="11747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39081</xdr:rowOff>
    </xdr:from>
    <xdr:to>
      <xdr:col>64</xdr:col>
      <xdr:colOff>73025</xdr:colOff>
      <xdr:row>29</xdr:row>
      <xdr:rowOff>124841</xdr:rowOff>
    </xdr:to>
    <xdr:cxnSp macro="">
      <xdr:nvCxnSpPr>
        <xdr:cNvPr id="160" name="直線コネクタ 159">
          <a:extLst>
            <a:ext uri="{FF2B5EF4-FFF2-40B4-BE49-F238E27FC236}">
              <a16:creationId xmlns:a16="http://schemas.microsoft.com/office/drawing/2014/main" id="{88A1CCE2-9C1C-4C54-91F8-2AD7481B000D}"/>
            </a:ext>
          </a:extLst>
        </xdr:cNvPr>
        <xdr:cNvCxnSpPr/>
      </xdr:nvCxnSpPr>
      <xdr:spPr>
        <a:xfrm flipV="1">
          <a:off x="11798300" y="5782656"/>
          <a:ext cx="762000" cy="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1" name="n_1aveValue債務償還比率">
          <a:extLst>
            <a:ext uri="{FF2B5EF4-FFF2-40B4-BE49-F238E27FC236}">
              <a16:creationId xmlns:a16="http://schemas.microsoft.com/office/drawing/2014/main" id="{8249D12D-850F-4E50-BECB-7ABC452213D9}"/>
            </a:ext>
          </a:extLst>
        </xdr:cNvPr>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2" name="n_2aveValue債務償還比率">
          <a:extLst>
            <a:ext uri="{FF2B5EF4-FFF2-40B4-BE49-F238E27FC236}">
              <a16:creationId xmlns:a16="http://schemas.microsoft.com/office/drawing/2014/main" id="{A0D91FB6-0299-4AA6-91D2-B0AFBB6B33B6}"/>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3" name="n_3aveValue債務償還比率">
          <a:extLst>
            <a:ext uri="{FF2B5EF4-FFF2-40B4-BE49-F238E27FC236}">
              <a16:creationId xmlns:a16="http://schemas.microsoft.com/office/drawing/2014/main" id="{32CF27A9-E1F4-4685-84A1-52DE62104EF2}"/>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4" name="n_4aveValue債務償還比率">
          <a:extLst>
            <a:ext uri="{FF2B5EF4-FFF2-40B4-BE49-F238E27FC236}">
              <a16:creationId xmlns:a16="http://schemas.microsoft.com/office/drawing/2014/main" id="{72B77D3D-5FB6-40B8-BACC-9FC6045C2466}"/>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105448</xdr:rowOff>
    </xdr:from>
    <xdr:ext cx="469744" cy="259045"/>
    <xdr:sp macro="" textlink="">
      <xdr:nvSpPr>
        <xdr:cNvPr id="165" name="n_1mainValue債務償還比率">
          <a:extLst>
            <a:ext uri="{FF2B5EF4-FFF2-40B4-BE49-F238E27FC236}">
              <a16:creationId xmlns:a16="http://schemas.microsoft.com/office/drawing/2014/main" id="{8683CEC1-FAC1-4468-B741-5E080FF875E5}"/>
            </a:ext>
          </a:extLst>
        </xdr:cNvPr>
        <xdr:cNvSpPr txBox="1"/>
      </xdr:nvSpPr>
      <xdr:spPr>
        <a:xfrm>
          <a:off x="13836727" y="550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111805</xdr:rowOff>
    </xdr:from>
    <xdr:ext cx="469744" cy="259045"/>
    <xdr:sp macro="" textlink="">
      <xdr:nvSpPr>
        <xdr:cNvPr id="166" name="n_2mainValue債務償還比率">
          <a:extLst>
            <a:ext uri="{FF2B5EF4-FFF2-40B4-BE49-F238E27FC236}">
              <a16:creationId xmlns:a16="http://schemas.microsoft.com/office/drawing/2014/main" id="{E4EFD176-3F7F-48CB-98C1-20BE0803E6E7}"/>
            </a:ext>
          </a:extLst>
        </xdr:cNvPr>
        <xdr:cNvSpPr txBox="1"/>
      </xdr:nvSpPr>
      <xdr:spPr>
        <a:xfrm>
          <a:off x="13087427" y="551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81008</xdr:rowOff>
    </xdr:from>
    <xdr:ext cx="469744" cy="259045"/>
    <xdr:sp macro="" textlink="">
      <xdr:nvSpPr>
        <xdr:cNvPr id="167" name="n_3mainValue債務償還比率">
          <a:extLst>
            <a:ext uri="{FF2B5EF4-FFF2-40B4-BE49-F238E27FC236}">
              <a16:creationId xmlns:a16="http://schemas.microsoft.com/office/drawing/2014/main" id="{7BCD8A9D-CA30-4BF6-8B75-206901203DE1}"/>
            </a:ext>
          </a:extLst>
        </xdr:cNvPr>
        <xdr:cNvSpPr txBox="1"/>
      </xdr:nvSpPr>
      <xdr:spPr>
        <a:xfrm>
          <a:off x="12325427" y="58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166768</xdr:rowOff>
    </xdr:from>
    <xdr:ext cx="469744" cy="259045"/>
    <xdr:sp macro="" textlink="">
      <xdr:nvSpPr>
        <xdr:cNvPr id="168" name="n_4mainValue債務償還比率">
          <a:extLst>
            <a:ext uri="{FF2B5EF4-FFF2-40B4-BE49-F238E27FC236}">
              <a16:creationId xmlns:a16="http://schemas.microsoft.com/office/drawing/2014/main" id="{CD0F82A6-766B-4D99-9A47-6BBC7BA72F74}"/>
            </a:ext>
          </a:extLst>
        </xdr:cNvPr>
        <xdr:cNvSpPr txBox="1"/>
      </xdr:nvSpPr>
      <xdr:spPr>
        <a:xfrm>
          <a:off x="11563427"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6D6A3627-8CBE-4334-AD70-EBF7356C46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27CECAC2-5652-4CD7-BAB1-D38B003332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22404D61-5C4B-4DC4-A0DB-5BFCCACCBC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949078D1-B39F-4ED9-9583-752636ED22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4006E18-0CA2-427D-A913-6ABD0888F6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EF0C5161-B5FF-4FEF-AAE0-92237DA0FC8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40810B-FAF2-40C5-BE23-40C8C2108A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E65A2F-FC9C-4DA9-9E30-C0522B3078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699988-C0D3-4413-B882-C320BDF6B9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9B642D-55CD-408E-BF7B-52EEAC8957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80734E-77B1-4527-A556-7F65C0267E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3EBE03-6E77-4431-A12A-9E08F257EC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EE66B1-6216-407A-B4A9-654214A155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FB19E0-D6BC-4E54-BFCF-C025DA5CE2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2270F9-0FCA-4404-9C28-23E8A712B1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CA4A7F-2CC6-485A-9829-72552E21E7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BAF6E3-BB3D-4AA4-819D-DAF9B8C7ED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AF2011-66A4-4FD3-9E52-BAEC482A93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30FD22-DFE7-4DCC-9944-3533B2EABE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9C9B60-247F-4100-AF79-B211538585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71C4C4-7518-4206-9BE5-48C5871E68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16F4E1C-FCB8-4F70-9C03-A107375434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88018D-F10C-4033-8AAF-12B6E6C6B2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2642F8-5269-4E84-AF86-4667A65C01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6705B9-30E7-44C9-8817-7453664081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F5B116-C9F5-4DE0-A794-08E1060C47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9C40B5-AC47-4903-92E9-319CE462EE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539624-8A69-44F4-93FE-FA88F7CF35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C55E42-2E5B-4910-A4F2-DA4A9B30A5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6D365F-AB1B-4F23-B0A4-A7D60A9335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892666-FB2E-4B32-9938-F96DA9E300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42DFBD-A70F-4A36-87C4-F37E665558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80819C-86A2-4B7C-978E-E9254E7B64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BDC381-639C-42B0-B66F-11EE7E62B1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30C73F-F403-415A-9056-54FA313E64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EC6081-BEBA-4401-B392-424DE65148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41B579-7C85-4DD5-B6F6-98634DC87B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CF6F21-F8A7-467D-85E2-4D1D159542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7F6000-D005-4064-9DC1-60885694C2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8760CB-775A-448C-ACC3-A8799F717E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6A823B-A070-4BC4-8228-4671888B0D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FEF987-7B75-4E08-8266-7197849E00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6ED600-35B0-4DAB-B425-BD36561AD9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629B3B-8525-4EFF-BF58-147C10CBE3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D6B5DE-0A91-441A-945B-998AB2F97D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252BE2-F464-4637-9466-363F1B1FF3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AF59FF-FB3B-4F8C-884F-44C2402D73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37A6C4-257C-4C54-80E2-731F717F46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DDE085A-7FC7-497B-A66F-2884B2ED538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43D08F-6787-4B0D-9EA2-01D1A8D5BF6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8B0AFF6-A002-47E1-B0DC-A629C0C03D4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AF73362-1B9A-45C9-864C-461FDC440D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8DE2F5D-F624-4DF5-92E6-29FE154EAC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64ECA5-B4EF-4A0F-B8F2-66339D4308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BDFC612-AB52-4F2C-8D7B-54DF4DAB40D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AD24453-A513-46ED-BC0A-D1351F785C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D14414B-AE0B-48C7-ACE4-1F990E5F5F8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4F27F54-A325-4952-B73A-98B0B006556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8187844-3F09-4FCE-964F-FEE0AF035A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0A0A86E-A3C4-4D56-90C9-CBBC4A58742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076D7C9-9888-4E2A-8DC2-1FB0DAF701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5871C5D8-0445-46B5-8FA6-BF5451F72D4F}"/>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169B4FFB-ACF9-4D2F-9956-8F4745787B24}"/>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611A765F-3B27-4C06-AE70-D8F0A1CF4699}"/>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4598779-1616-43FA-A144-FBF2C9748076}"/>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CE9656DE-6952-4F6A-80E9-1D9DA870B2DE}"/>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D88469E0-218B-40A7-B1CA-BD033163C165}"/>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D1EF2219-77C4-4760-AC4C-31C64B9C7E2C}"/>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B2D32D20-7357-4878-80B5-18BF50DA0B89}"/>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414E4B29-41D7-43BF-BC59-4708273F571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F5245754-923E-49E2-B4D7-671DA43AAE71}"/>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D52A7C28-57E6-4181-9684-9AE275F2DE9D}"/>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8B48B8-FA2B-4E80-A699-A55C5CEC8E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A986B79-8F4A-463E-8AA0-6273BB1829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C1FB9B-6BEC-406E-9693-44BCA6E805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93536F-19FA-4D3B-BF34-699CF34DBE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5A2683-755E-4E5B-8194-2560489312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a:extLst>
            <a:ext uri="{FF2B5EF4-FFF2-40B4-BE49-F238E27FC236}">
              <a16:creationId xmlns:a16="http://schemas.microsoft.com/office/drawing/2014/main" id="{1DAAA280-DF3D-406C-9E23-B4CFF65FD94D}"/>
            </a:ext>
          </a:extLst>
        </xdr:cNvPr>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a:extLst>
            <a:ext uri="{FF2B5EF4-FFF2-40B4-BE49-F238E27FC236}">
              <a16:creationId xmlns:a16="http://schemas.microsoft.com/office/drawing/2014/main" id="{77C36A50-38DC-4F61-BE5F-2FC63EC33977}"/>
            </a:ext>
          </a:extLst>
        </xdr:cNvPr>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a:extLst>
            <a:ext uri="{FF2B5EF4-FFF2-40B4-BE49-F238E27FC236}">
              <a16:creationId xmlns:a16="http://schemas.microsoft.com/office/drawing/2014/main" id="{D78250A1-CCC0-4378-ADB3-063C97BC85F6}"/>
            </a:ext>
          </a:extLst>
        </xdr:cNvPr>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83820</xdr:rowOff>
    </xdr:to>
    <xdr:cxnSp macro="">
      <xdr:nvCxnSpPr>
        <xdr:cNvPr id="76" name="直線コネクタ 75">
          <a:extLst>
            <a:ext uri="{FF2B5EF4-FFF2-40B4-BE49-F238E27FC236}">
              <a16:creationId xmlns:a16="http://schemas.microsoft.com/office/drawing/2014/main" id="{35B7CBC7-FB94-4E09-BD30-5304F4EE0FD3}"/>
            </a:ext>
          </a:extLst>
        </xdr:cNvPr>
        <xdr:cNvCxnSpPr/>
      </xdr:nvCxnSpPr>
      <xdr:spPr>
        <a:xfrm>
          <a:off x="3797300" y="6562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68393000-DC43-45C3-9F51-0C76365E522B}"/>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47625</xdr:rowOff>
    </xdr:to>
    <xdr:cxnSp macro="">
      <xdr:nvCxnSpPr>
        <xdr:cNvPr id="78" name="直線コネクタ 77">
          <a:extLst>
            <a:ext uri="{FF2B5EF4-FFF2-40B4-BE49-F238E27FC236}">
              <a16:creationId xmlns:a16="http://schemas.microsoft.com/office/drawing/2014/main" id="{62D82004-D9E8-4FF5-A132-084C92FEDA68}"/>
            </a:ext>
          </a:extLst>
        </xdr:cNvPr>
        <xdr:cNvCxnSpPr/>
      </xdr:nvCxnSpPr>
      <xdr:spPr>
        <a:xfrm>
          <a:off x="2908300" y="6528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a:extLst>
            <a:ext uri="{FF2B5EF4-FFF2-40B4-BE49-F238E27FC236}">
              <a16:creationId xmlns:a16="http://schemas.microsoft.com/office/drawing/2014/main" id="{A02ECD80-1398-4ADB-B3A4-DC47B5BD5726}"/>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51B8C373-6E41-4159-91D9-68D0137DD25C}"/>
            </a:ext>
          </a:extLst>
        </xdr:cNvPr>
        <xdr:cNvCxnSpPr/>
      </xdr:nvCxnSpPr>
      <xdr:spPr>
        <a:xfrm>
          <a:off x="2019300" y="6492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a:extLst>
            <a:ext uri="{FF2B5EF4-FFF2-40B4-BE49-F238E27FC236}">
              <a16:creationId xmlns:a16="http://schemas.microsoft.com/office/drawing/2014/main" id="{108B6971-5EB5-4293-97F9-0F61173121F9}"/>
            </a:ext>
          </a:extLst>
        </xdr:cNvPr>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114300</xdr:rowOff>
    </xdr:from>
    <xdr:to>
      <xdr:col>10</xdr:col>
      <xdr:colOff>114300</xdr:colOff>
      <xdr:row>37</xdr:row>
      <xdr:rowOff>148590</xdr:rowOff>
    </xdr:to>
    <xdr:cxnSp macro="">
      <xdr:nvCxnSpPr>
        <xdr:cNvPr id="82" name="直線コネクタ 81">
          <a:extLst>
            <a:ext uri="{FF2B5EF4-FFF2-40B4-BE49-F238E27FC236}">
              <a16:creationId xmlns:a16="http://schemas.microsoft.com/office/drawing/2014/main" id="{3D3431FE-0647-4168-8041-2B9224B2DC6F}"/>
            </a:ext>
          </a:extLst>
        </xdr:cNvPr>
        <xdr:cNvCxnSpPr/>
      </xdr:nvCxnSpPr>
      <xdr:spPr>
        <a:xfrm>
          <a:off x="1130300" y="6457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506EFFFF-4D96-48E2-B0F4-DA7B07ABEDBF}"/>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E7FC9F21-2969-42CC-9B5D-02A15902B905}"/>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4579F56F-C59A-4E23-96BE-7D53E749C378}"/>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a:extLst>
            <a:ext uri="{FF2B5EF4-FFF2-40B4-BE49-F238E27FC236}">
              <a16:creationId xmlns:a16="http://schemas.microsoft.com/office/drawing/2014/main" id="{A0ABF831-4A6F-4B9F-869F-8E8CF154CD4C}"/>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a:extLst>
            <a:ext uri="{FF2B5EF4-FFF2-40B4-BE49-F238E27FC236}">
              <a16:creationId xmlns:a16="http://schemas.microsoft.com/office/drawing/2014/main" id="{D8906EC1-AC33-409E-967E-F6B4F9CCF013}"/>
            </a:ext>
          </a:extLst>
        </xdr:cNvPr>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6704F641-46CA-47E0-95D3-43B15B32E6CD}"/>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FD495B1C-E90D-4602-BDA4-EB1EDC4126DF}"/>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156227</xdr:rowOff>
    </xdr:from>
    <xdr:ext cx="405111" cy="259045"/>
    <xdr:sp macro="" textlink="">
      <xdr:nvSpPr>
        <xdr:cNvPr id="90" name="n_4mainValue【道路】&#10;有形固定資産減価償却率">
          <a:extLst>
            <a:ext uri="{FF2B5EF4-FFF2-40B4-BE49-F238E27FC236}">
              <a16:creationId xmlns:a16="http://schemas.microsoft.com/office/drawing/2014/main" id="{E5038DAB-C53A-44F2-8B1C-368E9FA2F7B7}"/>
            </a:ext>
          </a:extLst>
        </xdr:cNvPr>
        <xdr:cNvSpPr txBox="1"/>
      </xdr:nvSpPr>
      <xdr:spPr>
        <a:xfrm>
          <a:off x="927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98466C4-3C6D-4A8D-822E-7FD074B331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5AB1BF2-511A-497B-973E-DA5A151A7B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D24863F-696F-4629-8AC4-4724DA907B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413404-C70C-47DE-A8FA-3CA7ACCB87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49CCF9C-328E-4586-9174-D4065DE22F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932B340-31C0-48F8-AB1E-266A505F02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00701E1-F624-48D4-B267-82DB76124F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94C49EF-02C9-4D44-B06D-C31CD94157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E32CEE1-0CA3-4BAC-B8F2-5E5CB6011D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8BD8CC1-972C-4785-86B2-45651B31CF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4A0F78E-B5A9-4DD1-86E3-A82EA33F963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25DC854-5EB8-4CF8-973A-7E727FF8BF3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7264804-6B7B-4A10-8074-05E639418F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3BB0836E-539E-41B1-AE67-960DA35E1E6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B4D7FD9-FCEA-48F3-84B0-A1CB9CFA472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30DBB58D-445A-419E-89BE-18E0C7DC0B8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6702B08-B94B-45E5-9063-4F21B544185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D92886AF-22B7-4E66-8359-9D5585D65A3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091DC89-E754-45CD-9F39-87C1B9E5AE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82ECACD-3736-45F5-B74E-45D3CE3112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194839-7FD9-471F-94F8-1ECF967B38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0D8A866E-C14B-4A4D-AEBE-8D0B11D2D025}"/>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9F85CDC8-D3D0-411F-86CD-A346237F5E95}"/>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64645E8D-8CA6-44DB-BB12-005AE54B0F78}"/>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DFA44245-DE43-47E5-BC61-B6454A505956}"/>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597E1EB0-6EB6-4E29-8507-F1F19947F58B}"/>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D3104F2C-75B0-4414-95B5-C18D5E4F4FC8}"/>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6C6B6625-7CD5-448C-A109-FC6FDE6D9C4B}"/>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83B36C0B-A219-4269-B807-C19188F93A8B}"/>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69E5693E-59E1-48F1-913A-A32F467645A5}"/>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FCF4D250-E916-49CD-BACF-86D6A8E78B6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67C3E134-71FB-484F-A493-E75FB2E8E1A7}"/>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BA8C1AE-A200-4B4E-B283-A0FE5F32CD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88DCE3E-E898-4E59-AAA9-F444FB3E3A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3E24280-5688-4E0A-AC80-1B25ABAB65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8B22A0-A755-4FFF-8798-62CEBBD212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DD3FBD-5B4F-408B-B185-5E0D6AE9E2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57491</xdr:rowOff>
    </xdr:from>
    <xdr:to>
      <xdr:col>55</xdr:col>
      <xdr:colOff>50800</xdr:colOff>
      <xdr:row>41</xdr:row>
      <xdr:rowOff>159091</xdr:rowOff>
    </xdr:to>
    <xdr:sp macro="" textlink="">
      <xdr:nvSpPr>
        <xdr:cNvPr id="128" name="楕円 127">
          <a:extLst>
            <a:ext uri="{FF2B5EF4-FFF2-40B4-BE49-F238E27FC236}">
              <a16:creationId xmlns:a16="http://schemas.microsoft.com/office/drawing/2014/main" id="{7E4FEF73-7829-4166-8785-763168F31B4D}"/>
            </a:ext>
          </a:extLst>
        </xdr:cNvPr>
        <xdr:cNvSpPr/>
      </xdr:nvSpPr>
      <xdr:spPr>
        <a:xfrm>
          <a:off x="10426700" y="70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143868</xdr:rowOff>
    </xdr:from>
    <xdr:ext cx="534377" cy="259045"/>
    <xdr:sp macro="" textlink="">
      <xdr:nvSpPr>
        <xdr:cNvPr id="129" name="【道路】&#10;一人当たり延長該当値テキスト">
          <a:extLst>
            <a:ext uri="{FF2B5EF4-FFF2-40B4-BE49-F238E27FC236}">
              <a16:creationId xmlns:a16="http://schemas.microsoft.com/office/drawing/2014/main" id="{F10A1875-0EB4-45EF-9B39-CA9059D16A08}"/>
            </a:ext>
          </a:extLst>
        </xdr:cNvPr>
        <xdr:cNvSpPr txBox="1"/>
      </xdr:nvSpPr>
      <xdr:spPr>
        <a:xfrm>
          <a:off x="10515600" y="700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58440</xdr:rowOff>
    </xdr:from>
    <xdr:to>
      <xdr:col>50</xdr:col>
      <xdr:colOff>165100</xdr:colOff>
      <xdr:row>41</xdr:row>
      <xdr:rowOff>160040</xdr:rowOff>
    </xdr:to>
    <xdr:sp macro="" textlink="">
      <xdr:nvSpPr>
        <xdr:cNvPr id="130" name="楕円 129">
          <a:extLst>
            <a:ext uri="{FF2B5EF4-FFF2-40B4-BE49-F238E27FC236}">
              <a16:creationId xmlns:a16="http://schemas.microsoft.com/office/drawing/2014/main" id="{C006A235-C500-4DD2-BCF0-747586612287}"/>
            </a:ext>
          </a:extLst>
        </xdr:cNvPr>
        <xdr:cNvSpPr/>
      </xdr:nvSpPr>
      <xdr:spPr>
        <a:xfrm>
          <a:off x="9588500" y="70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108291</xdr:rowOff>
    </xdr:from>
    <xdr:to>
      <xdr:col>55</xdr:col>
      <xdr:colOff>0</xdr:colOff>
      <xdr:row>41</xdr:row>
      <xdr:rowOff>109240</xdr:rowOff>
    </xdr:to>
    <xdr:cxnSp macro="">
      <xdr:nvCxnSpPr>
        <xdr:cNvPr id="131" name="直線コネクタ 130">
          <a:extLst>
            <a:ext uri="{FF2B5EF4-FFF2-40B4-BE49-F238E27FC236}">
              <a16:creationId xmlns:a16="http://schemas.microsoft.com/office/drawing/2014/main" id="{8BD14B9F-FFA3-4502-A595-C1D1E16A7225}"/>
            </a:ext>
          </a:extLst>
        </xdr:cNvPr>
        <xdr:cNvCxnSpPr/>
      </xdr:nvCxnSpPr>
      <xdr:spPr>
        <a:xfrm flipV="1">
          <a:off x="9639300" y="7137741"/>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59505</xdr:rowOff>
    </xdr:from>
    <xdr:to>
      <xdr:col>46</xdr:col>
      <xdr:colOff>38100</xdr:colOff>
      <xdr:row>41</xdr:row>
      <xdr:rowOff>161105</xdr:rowOff>
    </xdr:to>
    <xdr:sp macro="" textlink="">
      <xdr:nvSpPr>
        <xdr:cNvPr id="132" name="楕円 131">
          <a:extLst>
            <a:ext uri="{FF2B5EF4-FFF2-40B4-BE49-F238E27FC236}">
              <a16:creationId xmlns:a16="http://schemas.microsoft.com/office/drawing/2014/main" id="{30C23ED2-CF48-467F-9813-7F9F9F046682}"/>
            </a:ext>
          </a:extLst>
        </xdr:cNvPr>
        <xdr:cNvSpPr/>
      </xdr:nvSpPr>
      <xdr:spPr>
        <a:xfrm>
          <a:off x="8699500" y="70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109240</xdr:rowOff>
    </xdr:from>
    <xdr:to>
      <xdr:col>50</xdr:col>
      <xdr:colOff>114300</xdr:colOff>
      <xdr:row>41</xdr:row>
      <xdr:rowOff>110305</xdr:rowOff>
    </xdr:to>
    <xdr:cxnSp macro="">
      <xdr:nvCxnSpPr>
        <xdr:cNvPr id="133" name="直線コネクタ 132">
          <a:extLst>
            <a:ext uri="{FF2B5EF4-FFF2-40B4-BE49-F238E27FC236}">
              <a16:creationId xmlns:a16="http://schemas.microsoft.com/office/drawing/2014/main" id="{82B80DB1-BADE-46B1-9DEE-E95463F0BB2F}"/>
            </a:ext>
          </a:extLst>
        </xdr:cNvPr>
        <xdr:cNvCxnSpPr/>
      </xdr:nvCxnSpPr>
      <xdr:spPr>
        <a:xfrm flipV="1">
          <a:off x="8750300" y="7138690"/>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60372</xdr:rowOff>
    </xdr:from>
    <xdr:to>
      <xdr:col>41</xdr:col>
      <xdr:colOff>101600</xdr:colOff>
      <xdr:row>41</xdr:row>
      <xdr:rowOff>161972</xdr:rowOff>
    </xdr:to>
    <xdr:sp macro="" textlink="">
      <xdr:nvSpPr>
        <xdr:cNvPr id="134" name="楕円 133">
          <a:extLst>
            <a:ext uri="{FF2B5EF4-FFF2-40B4-BE49-F238E27FC236}">
              <a16:creationId xmlns:a16="http://schemas.microsoft.com/office/drawing/2014/main" id="{8D3A0B1F-0216-4C67-9040-F62F213842DE}"/>
            </a:ext>
          </a:extLst>
        </xdr:cNvPr>
        <xdr:cNvSpPr/>
      </xdr:nvSpPr>
      <xdr:spPr>
        <a:xfrm>
          <a:off x="7810500" y="70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110305</xdr:rowOff>
    </xdr:from>
    <xdr:to>
      <xdr:col>45</xdr:col>
      <xdr:colOff>177800</xdr:colOff>
      <xdr:row>41</xdr:row>
      <xdr:rowOff>111172</xdr:rowOff>
    </xdr:to>
    <xdr:cxnSp macro="">
      <xdr:nvCxnSpPr>
        <xdr:cNvPr id="135" name="直線コネクタ 134">
          <a:extLst>
            <a:ext uri="{FF2B5EF4-FFF2-40B4-BE49-F238E27FC236}">
              <a16:creationId xmlns:a16="http://schemas.microsoft.com/office/drawing/2014/main" id="{A353D7A8-A1ED-4729-9A88-D32020379456}"/>
            </a:ext>
          </a:extLst>
        </xdr:cNvPr>
        <xdr:cNvCxnSpPr/>
      </xdr:nvCxnSpPr>
      <xdr:spPr>
        <a:xfrm flipV="1">
          <a:off x="7861300" y="7139755"/>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61092</xdr:rowOff>
    </xdr:from>
    <xdr:to>
      <xdr:col>36</xdr:col>
      <xdr:colOff>165100</xdr:colOff>
      <xdr:row>41</xdr:row>
      <xdr:rowOff>162692</xdr:rowOff>
    </xdr:to>
    <xdr:sp macro="" textlink="">
      <xdr:nvSpPr>
        <xdr:cNvPr id="136" name="楕円 135">
          <a:extLst>
            <a:ext uri="{FF2B5EF4-FFF2-40B4-BE49-F238E27FC236}">
              <a16:creationId xmlns:a16="http://schemas.microsoft.com/office/drawing/2014/main" id="{1ABCFCFA-9CA6-4F75-A042-0E55DFCD7E96}"/>
            </a:ext>
          </a:extLst>
        </xdr:cNvPr>
        <xdr:cNvSpPr/>
      </xdr:nvSpPr>
      <xdr:spPr>
        <a:xfrm>
          <a:off x="6921500" y="70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111172</xdr:rowOff>
    </xdr:from>
    <xdr:to>
      <xdr:col>41</xdr:col>
      <xdr:colOff>50800</xdr:colOff>
      <xdr:row>41</xdr:row>
      <xdr:rowOff>111892</xdr:rowOff>
    </xdr:to>
    <xdr:cxnSp macro="">
      <xdr:nvCxnSpPr>
        <xdr:cNvPr id="137" name="直線コネクタ 136">
          <a:extLst>
            <a:ext uri="{FF2B5EF4-FFF2-40B4-BE49-F238E27FC236}">
              <a16:creationId xmlns:a16="http://schemas.microsoft.com/office/drawing/2014/main" id="{FCE82D8A-149F-41D9-A5A7-28F7EE39684E}"/>
            </a:ext>
          </a:extLst>
        </xdr:cNvPr>
        <xdr:cNvCxnSpPr/>
      </xdr:nvCxnSpPr>
      <xdr:spPr>
        <a:xfrm flipV="1">
          <a:off x="6972300" y="7140622"/>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62FBAAF2-581C-4D57-B23C-1726C6A06202}"/>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5DB9A0B0-86D6-4C0A-947C-72EC911D3CFD}"/>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324AF59D-6254-4F68-969E-DCE6E4F7079A}"/>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4C34D2E6-9D7D-43C2-8C09-13CEC020B14D}"/>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151167</xdr:rowOff>
    </xdr:from>
    <xdr:ext cx="534377" cy="259045"/>
    <xdr:sp macro="" textlink="">
      <xdr:nvSpPr>
        <xdr:cNvPr id="142" name="n_1mainValue【道路】&#10;一人当たり延長">
          <a:extLst>
            <a:ext uri="{FF2B5EF4-FFF2-40B4-BE49-F238E27FC236}">
              <a16:creationId xmlns:a16="http://schemas.microsoft.com/office/drawing/2014/main" id="{99F8987A-2B82-4EA6-98EA-ED9AA94F549E}"/>
            </a:ext>
          </a:extLst>
        </xdr:cNvPr>
        <xdr:cNvSpPr txBox="1"/>
      </xdr:nvSpPr>
      <xdr:spPr>
        <a:xfrm>
          <a:off x="9359411" y="71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152232</xdr:rowOff>
    </xdr:from>
    <xdr:ext cx="534377" cy="259045"/>
    <xdr:sp macro="" textlink="">
      <xdr:nvSpPr>
        <xdr:cNvPr id="143" name="n_2mainValue【道路】&#10;一人当たり延長">
          <a:extLst>
            <a:ext uri="{FF2B5EF4-FFF2-40B4-BE49-F238E27FC236}">
              <a16:creationId xmlns:a16="http://schemas.microsoft.com/office/drawing/2014/main" id="{1995EA5D-38D4-4A81-AB94-1E786FC9B11F}"/>
            </a:ext>
          </a:extLst>
        </xdr:cNvPr>
        <xdr:cNvSpPr txBox="1"/>
      </xdr:nvSpPr>
      <xdr:spPr>
        <a:xfrm>
          <a:off x="8483111" y="71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153099</xdr:rowOff>
    </xdr:from>
    <xdr:ext cx="469744" cy="259045"/>
    <xdr:sp macro="" textlink="">
      <xdr:nvSpPr>
        <xdr:cNvPr id="144" name="n_3mainValue【道路】&#10;一人当たり延長">
          <a:extLst>
            <a:ext uri="{FF2B5EF4-FFF2-40B4-BE49-F238E27FC236}">
              <a16:creationId xmlns:a16="http://schemas.microsoft.com/office/drawing/2014/main" id="{E855DA5D-6965-4D4B-91C7-986B83891FF1}"/>
            </a:ext>
          </a:extLst>
        </xdr:cNvPr>
        <xdr:cNvSpPr txBox="1"/>
      </xdr:nvSpPr>
      <xdr:spPr>
        <a:xfrm>
          <a:off x="7626427" y="718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153819</xdr:rowOff>
    </xdr:from>
    <xdr:ext cx="469744" cy="259045"/>
    <xdr:sp macro="" textlink="">
      <xdr:nvSpPr>
        <xdr:cNvPr id="145" name="n_4mainValue【道路】&#10;一人当たり延長">
          <a:extLst>
            <a:ext uri="{FF2B5EF4-FFF2-40B4-BE49-F238E27FC236}">
              <a16:creationId xmlns:a16="http://schemas.microsoft.com/office/drawing/2014/main" id="{D0BA626D-762E-419E-BD2F-A6BB9A9A5AF4}"/>
            </a:ext>
          </a:extLst>
        </xdr:cNvPr>
        <xdr:cNvSpPr txBox="1"/>
      </xdr:nvSpPr>
      <xdr:spPr>
        <a:xfrm>
          <a:off x="6737427" y="71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839116F-A7DA-455C-B620-E449CACDF0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711496F-7E62-44A0-B9A7-B616DDC910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03F4BEF-E6D0-4C5C-A102-5348E88E25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9FE0F85-A809-4D6A-9689-91C7BFCDAC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738610A-EA64-4BDC-9CF9-F533EA75BB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195147E-F1A3-4E90-A92C-80A917779B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CE7274B-9437-4F1A-BDBE-A267175634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930CBB0-BD54-46CB-8E37-61ACC66487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A43C713-39B9-4F45-ACE9-9F8633C2F6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F2B180D-5AD6-4174-A12B-B23AC850AB0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B48BE78-E462-43D1-8F79-678A5A80F1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C045515-1F16-498F-B0E3-64E5426939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9F161DA-D99A-42E6-9ADA-C618220E77F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466A59F-A609-4D89-AD85-ADBC5E1C39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5C6CDFB-F09B-4189-B1FC-26F426AB11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C592A5C-C82C-4055-81CF-602BB6AE50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AB9CBC2-91BB-487F-B4C6-5B417D45C7E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600E369-2512-413A-8B15-A1CB6EB7E4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539AF04-A92F-4BF0-84DB-AC09647882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978143E-D1A4-45CD-8B30-25B048179C2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7E24C57-924E-4F8D-B772-A82DE1A378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EC1F68-6C16-4B1F-A079-8E10886498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996A894-56DD-4459-95F4-47660E5FBA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F0CF916-6B08-455F-BDBD-3E718F9B5C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DFA7A13-E4A1-4B3D-804D-ED9E345291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EAD9B227-539F-4009-B0A2-2785C47866E8}"/>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F17227C-6263-404A-9181-A91CCDB1FA8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E8ADC716-59FB-41CB-A734-6CDE3033DFB4}"/>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0C022E6-12D2-4A8B-9B09-35DC60ED4219}"/>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2ABAED1B-3A41-4C80-898C-687E6482AAA2}"/>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6C5DC98-190F-4119-BC8B-E496079E70F8}"/>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19531B57-13AB-46FC-BEC1-D0EB1C40A1D2}"/>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2A0540B9-FCF2-4BFE-AC7A-29278BB79C63}"/>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3F1AD87B-8AC1-4870-A99C-47498F6392D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BD95EF0-F4AE-4F8C-B229-E4B42500A81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0289EADF-B0E1-403A-9A7F-C54812C66BC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47D587B-DB0B-481F-A632-ED37F111F2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97D98A-3D51-48C7-A8FD-E458CF9B74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98DCC50-6794-442F-9F85-B37B21163B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3B298E-0301-494C-87DB-CFA5E14A9B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7353856-3732-45D2-AE21-0FF9AE9CDD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107587</xdr:rowOff>
    </xdr:from>
    <xdr:to>
      <xdr:col>24</xdr:col>
      <xdr:colOff>114300</xdr:colOff>
      <xdr:row>63</xdr:row>
      <xdr:rowOff>37737</xdr:rowOff>
    </xdr:to>
    <xdr:sp macro="" textlink="">
      <xdr:nvSpPr>
        <xdr:cNvPr id="187" name="楕円 186">
          <a:extLst>
            <a:ext uri="{FF2B5EF4-FFF2-40B4-BE49-F238E27FC236}">
              <a16:creationId xmlns:a16="http://schemas.microsoft.com/office/drawing/2014/main" id="{428315D4-DDCA-424D-B88C-2DA865B76C4B}"/>
            </a:ext>
          </a:extLst>
        </xdr:cNvPr>
        <xdr:cNvSpPr/>
      </xdr:nvSpPr>
      <xdr:spPr>
        <a:xfrm>
          <a:off x="4584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22514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D6937AF-3F1E-424E-9720-3BAD1338DE8C}"/>
            </a:ext>
          </a:extLst>
        </xdr:cNvPr>
        <xdr:cNvSpPr txBox="1"/>
      </xdr:nvSpPr>
      <xdr:spPr>
        <a:xfrm>
          <a:off x="4673600" y="1065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89" name="楕円 188">
          <a:extLst>
            <a:ext uri="{FF2B5EF4-FFF2-40B4-BE49-F238E27FC236}">
              <a16:creationId xmlns:a16="http://schemas.microsoft.com/office/drawing/2014/main" id="{2A2515C1-3DC2-4965-B16C-B3F1AB27B38D}"/>
            </a:ext>
          </a:extLst>
        </xdr:cNvPr>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145324</xdr:rowOff>
    </xdr:from>
    <xdr:to>
      <xdr:col>24</xdr:col>
      <xdr:colOff>63500</xdr:colOff>
      <xdr:row>62</xdr:row>
      <xdr:rowOff>158387</xdr:rowOff>
    </xdr:to>
    <xdr:cxnSp macro="">
      <xdr:nvCxnSpPr>
        <xdr:cNvPr id="190" name="直線コネクタ 189">
          <a:extLst>
            <a:ext uri="{FF2B5EF4-FFF2-40B4-BE49-F238E27FC236}">
              <a16:creationId xmlns:a16="http://schemas.microsoft.com/office/drawing/2014/main" id="{BC1B6E13-E8C9-4070-8B6D-7A7393A1B877}"/>
            </a:ext>
          </a:extLst>
        </xdr:cNvPr>
        <xdr:cNvCxnSpPr/>
      </xdr:nvCxnSpPr>
      <xdr:spPr>
        <a:xfrm>
          <a:off x="3797300" y="107752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79828</xdr:rowOff>
    </xdr:from>
    <xdr:to>
      <xdr:col>15</xdr:col>
      <xdr:colOff>101600</xdr:colOff>
      <xdr:row>63</xdr:row>
      <xdr:rowOff>9978</xdr:rowOff>
    </xdr:to>
    <xdr:sp macro="" textlink="">
      <xdr:nvSpPr>
        <xdr:cNvPr id="191" name="楕円 190">
          <a:extLst>
            <a:ext uri="{FF2B5EF4-FFF2-40B4-BE49-F238E27FC236}">
              <a16:creationId xmlns:a16="http://schemas.microsoft.com/office/drawing/2014/main" id="{BB8185C9-2571-45A7-A8E5-E2F43F5D2903}"/>
            </a:ext>
          </a:extLst>
        </xdr:cNvPr>
        <xdr:cNvSpPr/>
      </xdr:nvSpPr>
      <xdr:spPr>
        <a:xfrm>
          <a:off x="2857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130628</xdr:rowOff>
    </xdr:from>
    <xdr:to>
      <xdr:col>19</xdr:col>
      <xdr:colOff>177800</xdr:colOff>
      <xdr:row>62</xdr:row>
      <xdr:rowOff>145324</xdr:rowOff>
    </xdr:to>
    <xdr:cxnSp macro="">
      <xdr:nvCxnSpPr>
        <xdr:cNvPr id="192" name="直線コネクタ 191">
          <a:extLst>
            <a:ext uri="{FF2B5EF4-FFF2-40B4-BE49-F238E27FC236}">
              <a16:creationId xmlns:a16="http://schemas.microsoft.com/office/drawing/2014/main" id="{A90B6896-738E-4737-9126-C44FF34B04B8}"/>
            </a:ext>
          </a:extLst>
        </xdr:cNvPr>
        <xdr:cNvCxnSpPr/>
      </xdr:nvCxnSpPr>
      <xdr:spPr>
        <a:xfrm>
          <a:off x="2908300" y="107605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3" name="楕円 192">
          <a:extLst>
            <a:ext uri="{FF2B5EF4-FFF2-40B4-BE49-F238E27FC236}">
              <a16:creationId xmlns:a16="http://schemas.microsoft.com/office/drawing/2014/main" id="{EA108CB7-7384-4B28-865F-C3A4A394867B}"/>
            </a:ext>
          </a:extLst>
        </xdr:cNvPr>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62</xdr:row>
      <xdr:rowOff>130628</xdr:rowOff>
    </xdr:to>
    <xdr:cxnSp macro="">
      <xdr:nvCxnSpPr>
        <xdr:cNvPr id="194" name="直線コネクタ 193">
          <a:extLst>
            <a:ext uri="{FF2B5EF4-FFF2-40B4-BE49-F238E27FC236}">
              <a16:creationId xmlns:a16="http://schemas.microsoft.com/office/drawing/2014/main" id="{C2EAA2FE-4246-43B6-8018-8A53B0B81C71}"/>
            </a:ext>
          </a:extLst>
        </xdr:cNvPr>
        <xdr:cNvCxnSpPr/>
      </xdr:nvCxnSpPr>
      <xdr:spPr>
        <a:xfrm>
          <a:off x="2019300" y="107425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43906</xdr:rowOff>
    </xdr:from>
    <xdr:to>
      <xdr:col>6</xdr:col>
      <xdr:colOff>38100</xdr:colOff>
      <xdr:row>62</xdr:row>
      <xdr:rowOff>145506</xdr:rowOff>
    </xdr:to>
    <xdr:sp macro="" textlink="">
      <xdr:nvSpPr>
        <xdr:cNvPr id="195" name="楕円 194">
          <a:extLst>
            <a:ext uri="{FF2B5EF4-FFF2-40B4-BE49-F238E27FC236}">
              <a16:creationId xmlns:a16="http://schemas.microsoft.com/office/drawing/2014/main" id="{18B3C886-4C71-4D4C-90F6-11F49DFCB2BA}"/>
            </a:ext>
          </a:extLst>
        </xdr:cNvPr>
        <xdr:cNvSpPr/>
      </xdr:nvSpPr>
      <xdr:spPr>
        <a:xfrm>
          <a:off x="1079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94706</xdr:rowOff>
    </xdr:from>
    <xdr:to>
      <xdr:col>10</xdr:col>
      <xdr:colOff>114300</xdr:colOff>
      <xdr:row>62</xdr:row>
      <xdr:rowOff>112667</xdr:rowOff>
    </xdr:to>
    <xdr:cxnSp macro="">
      <xdr:nvCxnSpPr>
        <xdr:cNvPr id="196" name="直線コネクタ 195">
          <a:extLst>
            <a:ext uri="{FF2B5EF4-FFF2-40B4-BE49-F238E27FC236}">
              <a16:creationId xmlns:a16="http://schemas.microsoft.com/office/drawing/2014/main" id="{B43A0984-CF53-493C-9E47-360AF51B9CFE}"/>
            </a:ext>
          </a:extLst>
        </xdr:cNvPr>
        <xdr:cNvCxnSpPr/>
      </xdr:nvCxnSpPr>
      <xdr:spPr>
        <a:xfrm>
          <a:off x="1130300" y="1072460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825848A-6BBA-4450-8E63-802DFBC34C42}"/>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C79BAB0-5737-4164-93EE-B5F8689834D8}"/>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ADC7841-58D3-43E8-A6FD-5104D278C27F}"/>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BEE5DD0-D36C-4B7E-8DF3-DC469F271DC1}"/>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72C2BEF-94BB-490A-9A5E-60CEED146203}"/>
            </a:ext>
          </a:extLst>
        </xdr:cNvPr>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1EE3F77-2F66-4EF1-A3BE-1A62BAEB102B}"/>
            </a:ext>
          </a:extLst>
        </xdr:cNvPr>
        <xdr:cNvSpPr txBox="1"/>
      </xdr:nvSpPr>
      <xdr:spPr>
        <a:xfrm>
          <a:off x="2705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257D6D5-E2C0-4A93-B474-200C96F94B4B}"/>
            </a:ext>
          </a:extLst>
        </xdr:cNvPr>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136633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F9B3D1E-316F-4A35-AE9C-BDE78F29ECF4}"/>
            </a:ext>
          </a:extLst>
        </xdr:cNvPr>
        <xdr:cNvSpPr txBox="1"/>
      </xdr:nvSpPr>
      <xdr:spPr>
        <a:xfrm>
          <a:off x="927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E2B39E6-219B-4AA8-AA2F-F0838EFA8D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DE9004C-23B0-403B-9EFF-331C5CBED3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1DF620F-4D78-4E55-B4F0-85B243DFF6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0C0E4FE-4D6C-4C98-BCBC-FC269A843E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515416A-42F2-4FC5-AB89-4336DD6E06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C8554D9-5E07-40A0-9A73-BA0F7EAC75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BC5CF6-CC7B-4E7F-818B-15FD463BF6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3123F30-5841-4264-A3E6-83E352461A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CEEC236-FDDC-4922-B03C-A786E19BE1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D75EB54-D145-434E-A3B8-D47570A78C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E04BDAF-4827-467A-A207-AE9DD2B53F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CF35147-5AD7-4172-A5BC-83F0439DE50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691FE69-28D4-4BBD-AA14-3A3036E21D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6C42F409-40D1-4391-845E-E91FB068F8D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CB8C966-D76F-4BEF-94AE-A5F78BE9FE2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A25C7E3-404A-4E54-8060-45EAE41D51F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FBD780E-5B84-41DA-B8C0-EF9AEBCA7D6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9E00A03-B5FB-4243-87EE-30F9F45FBEE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99671DF-F373-46B2-8E48-EA96486104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4BBF6F75-D05D-4D33-B041-90586767494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1CA5BB1-3CA0-4469-BF5C-EDDFE6682A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2366D210-5A02-4FF2-8FBB-9E5DAFBF545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B41A873-BB9A-4DD7-80C2-1CCFDE95A3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CDA0CEE0-D797-427E-BD9A-77ECDD2F9583}"/>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C9474A9-3D24-4BE5-B83F-8B171341000E}"/>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0D037F46-4F12-4493-A38C-F5DC381E67D7}"/>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115F1791-0F70-4B23-8285-1C8C1B0E0A2E}"/>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C5E8AA96-CB05-4E1B-BA13-BDE8513018BD}"/>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858E647B-6085-487E-9A52-E461E01AF615}"/>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A5B80D4D-6525-4AE9-9959-43CFC4F1D33B}"/>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3FE39BC4-B1C6-4F30-864E-62282794F1D2}"/>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77203FBF-AD33-4F5A-88AA-C3A39CE4B5BA}"/>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95E6316B-B99A-45F1-9132-39987B8556BD}"/>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DA40153F-35BC-40B8-B5B6-9410D1CEDA15}"/>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DACC4D5-AA4A-4638-8BB5-7AC1AE6A01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17672C2-0268-4B38-AE80-916774B1C8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706DEBF-E0B6-4408-AA5E-388BE6CE55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ED0830-7525-41C6-97B9-FDA4EDD6E0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181452-1798-45B7-B910-BBF8972AE6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155592</xdr:rowOff>
    </xdr:from>
    <xdr:to>
      <xdr:col>55</xdr:col>
      <xdr:colOff>50800</xdr:colOff>
      <xdr:row>64</xdr:row>
      <xdr:rowOff>85742</xdr:rowOff>
    </xdr:to>
    <xdr:sp macro="" textlink="">
      <xdr:nvSpPr>
        <xdr:cNvPr id="244" name="楕円 243">
          <a:extLst>
            <a:ext uri="{FF2B5EF4-FFF2-40B4-BE49-F238E27FC236}">
              <a16:creationId xmlns:a16="http://schemas.microsoft.com/office/drawing/2014/main" id="{9E0FF624-115C-436E-9ED8-C93DE403D167}"/>
            </a:ext>
          </a:extLst>
        </xdr:cNvPr>
        <xdr:cNvSpPr/>
      </xdr:nvSpPr>
      <xdr:spPr>
        <a:xfrm>
          <a:off x="10426700" y="109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70519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E005DDE1-33BB-416D-8840-3EB63251153B}"/>
            </a:ext>
          </a:extLst>
        </xdr:cNvPr>
        <xdr:cNvSpPr txBox="1"/>
      </xdr:nvSpPr>
      <xdr:spPr>
        <a:xfrm>
          <a:off x="10515600" y="1087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157153</xdr:rowOff>
    </xdr:from>
    <xdr:to>
      <xdr:col>50</xdr:col>
      <xdr:colOff>165100</xdr:colOff>
      <xdr:row>64</xdr:row>
      <xdr:rowOff>87303</xdr:rowOff>
    </xdr:to>
    <xdr:sp macro="" textlink="">
      <xdr:nvSpPr>
        <xdr:cNvPr id="246" name="楕円 245">
          <a:extLst>
            <a:ext uri="{FF2B5EF4-FFF2-40B4-BE49-F238E27FC236}">
              <a16:creationId xmlns:a16="http://schemas.microsoft.com/office/drawing/2014/main" id="{646C13FF-095B-49E9-9685-1C94DDCC6DEB}"/>
            </a:ext>
          </a:extLst>
        </xdr:cNvPr>
        <xdr:cNvSpPr/>
      </xdr:nvSpPr>
      <xdr:spPr>
        <a:xfrm>
          <a:off x="9588500" y="10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34942</xdr:rowOff>
    </xdr:from>
    <xdr:to>
      <xdr:col>55</xdr:col>
      <xdr:colOff>0</xdr:colOff>
      <xdr:row>64</xdr:row>
      <xdr:rowOff>36503</xdr:rowOff>
    </xdr:to>
    <xdr:cxnSp macro="">
      <xdr:nvCxnSpPr>
        <xdr:cNvPr id="247" name="直線コネクタ 246">
          <a:extLst>
            <a:ext uri="{FF2B5EF4-FFF2-40B4-BE49-F238E27FC236}">
              <a16:creationId xmlns:a16="http://schemas.microsoft.com/office/drawing/2014/main" id="{AD9F054F-D768-4208-BFB6-7D0AEF84FBF5}"/>
            </a:ext>
          </a:extLst>
        </xdr:cNvPr>
        <xdr:cNvCxnSpPr/>
      </xdr:nvCxnSpPr>
      <xdr:spPr>
        <a:xfrm flipV="1">
          <a:off x="9639300" y="11007742"/>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158906</xdr:rowOff>
    </xdr:from>
    <xdr:to>
      <xdr:col>46</xdr:col>
      <xdr:colOff>38100</xdr:colOff>
      <xdr:row>64</xdr:row>
      <xdr:rowOff>89056</xdr:rowOff>
    </xdr:to>
    <xdr:sp macro="" textlink="">
      <xdr:nvSpPr>
        <xdr:cNvPr id="248" name="楕円 247">
          <a:extLst>
            <a:ext uri="{FF2B5EF4-FFF2-40B4-BE49-F238E27FC236}">
              <a16:creationId xmlns:a16="http://schemas.microsoft.com/office/drawing/2014/main" id="{5D6BCF0C-C890-4955-A963-5E351A2330B1}"/>
            </a:ext>
          </a:extLst>
        </xdr:cNvPr>
        <xdr:cNvSpPr/>
      </xdr:nvSpPr>
      <xdr:spPr>
        <a:xfrm>
          <a:off x="8699500" y="109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36503</xdr:rowOff>
    </xdr:from>
    <xdr:to>
      <xdr:col>50</xdr:col>
      <xdr:colOff>114300</xdr:colOff>
      <xdr:row>64</xdr:row>
      <xdr:rowOff>38256</xdr:rowOff>
    </xdr:to>
    <xdr:cxnSp macro="">
      <xdr:nvCxnSpPr>
        <xdr:cNvPr id="249" name="直線コネクタ 248">
          <a:extLst>
            <a:ext uri="{FF2B5EF4-FFF2-40B4-BE49-F238E27FC236}">
              <a16:creationId xmlns:a16="http://schemas.microsoft.com/office/drawing/2014/main" id="{CED0B09A-6B82-4BBA-B545-51046A55BAC8}"/>
            </a:ext>
          </a:extLst>
        </xdr:cNvPr>
        <xdr:cNvCxnSpPr/>
      </xdr:nvCxnSpPr>
      <xdr:spPr>
        <a:xfrm flipV="1">
          <a:off x="8750300" y="1100930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160332</xdr:rowOff>
    </xdr:from>
    <xdr:to>
      <xdr:col>41</xdr:col>
      <xdr:colOff>101600</xdr:colOff>
      <xdr:row>64</xdr:row>
      <xdr:rowOff>90482</xdr:rowOff>
    </xdr:to>
    <xdr:sp macro="" textlink="">
      <xdr:nvSpPr>
        <xdr:cNvPr id="250" name="楕円 249">
          <a:extLst>
            <a:ext uri="{FF2B5EF4-FFF2-40B4-BE49-F238E27FC236}">
              <a16:creationId xmlns:a16="http://schemas.microsoft.com/office/drawing/2014/main" id="{86059D4B-AFB1-4F8E-84D2-1284C6BF787D}"/>
            </a:ext>
          </a:extLst>
        </xdr:cNvPr>
        <xdr:cNvSpPr/>
      </xdr:nvSpPr>
      <xdr:spPr>
        <a:xfrm>
          <a:off x="7810500" y="109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38256</xdr:rowOff>
    </xdr:from>
    <xdr:to>
      <xdr:col>45</xdr:col>
      <xdr:colOff>177800</xdr:colOff>
      <xdr:row>64</xdr:row>
      <xdr:rowOff>39682</xdr:rowOff>
    </xdr:to>
    <xdr:cxnSp macro="">
      <xdr:nvCxnSpPr>
        <xdr:cNvPr id="251" name="直線コネクタ 250">
          <a:extLst>
            <a:ext uri="{FF2B5EF4-FFF2-40B4-BE49-F238E27FC236}">
              <a16:creationId xmlns:a16="http://schemas.microsoft.com/office/drawing/2014/main" id="{881AB030-FD10-4F00-AAF7-61A73D9CA8CB}"/>
            </a:ext>
          </a:extLst>
        </xdr:cNvPr>
        <xdr:cNvCxnSpPr/>
      </xdr:nvCxnSpPr>
      <xdr:spPr>
        <a:xfrm flipV="1">
          <a:off x="7861300" y="1101105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161518</xdr:rowOff>
    </xdr:from>
    <xdr:to>
      <xdr:col>36</xdr:col>
      <xdr:colOff>165100</xdr:colOff>
      <xdr:row>64</xdr:row>
      <xdr:rowOff>91668</xdr:rowOff>
    </xdr:to>
    <xdr:sp macro="" textlink="">
      <xdr:nvSpPr>
        <xdr:cNvPr id="252" name="楕円 251">
          <a:extLst>
            <a:ext uri="{FF2B5EF4-FFF2-40B4-BE49-F238E27FC236}">
              <a16:creationId xmlns:a16="http://schemas.microsoft.com/office/drawing/2014/main" id="{FDD65FE6-065E-46BC-ABED-DA754067EA92}"/>
            </a:ext>
          </a:extLst>
        </xdr:cNvPr>
        <xdr:cNvSpPr/>
      </xdr:nvSpPr>
      <xdr:spPr>
        <a:xfrm>
          <a:off x="6921500" y="10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39682</xdr:rowOff>
    </xdr:from>
    <xdr:to>
      <xdr:col>41</xdr:col>
      <xdr:colOff>50800</xdr:colOff>
      <xdr:row>64</xdr:row>
      <xdr:rowOff>40868</xdr:rowOff>
    </xdr:to>
    <xdr:cxnSp macro="">
      <xdr:nvCxnSpPr>
        <xdr:cNvPr id="253" name="直線コネクタ 252">
          <a:extLst>
            <a:ext uri="{FF2B5EF4-FFF2-40B4-BE49-F238E27FC236}">
              <a16:creationId xmlns:a16="http://schemas.microsoft.com/office/drawing/2014/main" id="{6241BD58-AA4C-4453-9195-BA979D3C023C}"/>
            </a:ext>
          </a:extLst>
        </xdr:cNvPr>
        <xdr:cNvCxnSpPr/>
      </xdr:nvCxnSpPr>
      <xdr:spPr>
        <a:xfrm flipV="1">
          <a:off x="6972300" y="11012482"/>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379D7C37-69AE-4C82-8AE1-DA19531E6956}"/>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6E7371C0-CD43-4D07-9B77-B02B1FEBFD1E}"/>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CD59C85A-85B9-49B9-801C-4AFCB1C478F1}"/>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566E7BF-09E4-4E16-97F4-A0594240CACF}"/>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78430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6FF986F-1D07-4F98-B467-731B7BC8FE5B}"/>
            </a:ext>
          </a:extLst>
        </xdr:cNvPr>
        <xdr:cNvSpPr txBox="1"/>
      </xdr:nvSpPr>
      <xdr:spPr>
        <a:xfrm>
          <a:off x="9327095" y="1105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80183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AAFE916-23FF-4F42-AFB6-E566B5DBE692}"/>
            </a:ext>
          </a:extLst>
        </xdr:cNvPr>
        <xdr:cNvSpPr txBox="1"/>
      </xdr:nvSpPr>
      <xdr:spPr>
        <a:xfrm>
          <a:off x="8450795" y="1105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81609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8D80F5D-0869-4273-87BF-806A9049561D}"/>
            </a:ext>
          </a:extLst>
        </xdr:cNvPr>
        <xdr:cNvSpPr txBox="1"/>
      </xdr:nvSpPr>
      <xdr:spPr>
        <a:xfrm>
          <a:off x="7561795" y="1105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82795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FBC8E88-1A94-45AE-B1A7-3BB38234B77E}"/>
            </a:ext>
          </a:extLst>
        </xdr:cNvPr>
        <xdr:cNvSpPr txBox="1"/>
      </xdr:nvSpPr>
      <xdr:spPr>
        <a:xfrm>
          <a:off x="6672795" y="110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EDDCD38-561B-4445-88A2-1E535F678C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608BC18-F82C-4574-AB82-E95A0E1925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BA10D74-E9EC-45D6-B82D-C227A14298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D79D8F1-3721-4F5E-B8DA-FC738A5130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ED3D79A-F290-41F8-97D3-1CC2580FCA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33F7D14-AAF5-4CB6-8B2E-EE7BA8ADE0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759686D-C371-4D5D-8168-3CCBD18C17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7728BF3-19A8-4EA8-AA36-04710E86D3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A9C860F-FD5C-42BB-8BF9-842C8061F4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E83A62E-6064-4527-8793-ED9DEE9F8F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369071A-89EC-4E4A-BE34-A3561E4595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B38891C-B0D4-4640-BD2A-60A6DA994E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4C14806-FEC6-444A-BF7C-5AA0BAE4F1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A3177B9-2C01-4A35-944D-37BB591F2E5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744263C-7883-4222-A54F-FD95B6A08F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C5E162C-40F2-47FF-9CCF-8626F77726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E7A0ADE-C0A6-4893-B1EF-C346F9C370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1CFDAC90-9BBA-49AC-8E00-9F6100916D6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4F7A644-FDF6-4675-BEC1-483E6E43FF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AACB452-9A8F-44F7-8CA5-4F0BE1D7DF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1F9302F-6001-4116-AC77-FCA781D682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C2B1A81-3506-4E7F-9635-0833946C65F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C6B7F11-3D7F-420C-9B3E-89F7C36CA9B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D159E08-2173-4601-9852-5C1D4AD03C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9D2C20A-933C-4F1B-857E-623A00408EF4}"/>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79ED4D2-08A8-4211-84DD-699505915AF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46198A1-B342-4A44-AEC4-6A735C95747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4ADAC28-47DE-41A0-B11B-99C467E0BFE3}"/>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8BAED0C8-E5C9-407D-98E2-F64A3C9A7981}"/>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BBE3108-D83A-42B0-AD96-D6B85BFD236E}"/>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54E9D883-CE37-481D-9D92-E93A22EA51DA}"/>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27256F9A-2746-474B-9D34-C8F655416AA7}"/>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55DFEDD9-1201-45D4-8DE6-3EFE7CE73B6F}"/>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B7B804F9-CEBB-411D-BBF2-464AA9DFE2DA}"/>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48645EDE-E91F-42B3-8531-D06BA548BBF2}"/>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EECECB4-EA49-44AA-BC28-F246B0F96B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D74DBD-1BCA-488D-9F34-4A2A6A7E66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8CF26F-B07F-48A5-A268-C7C39C105D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73A07E4-8164-4890-8503-2934D48B00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BD498E-E6C6-4D7F-A6B1-F075D7B376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302" name="楕円 301">
          <a:extLst>
            <a:ext uri="{FF2B5EF4-FFF2-40B4-BE49-F238E27FC236}">
              <a16:creationId xmlns:a16="http://schemas.microsoft.com/office/drawing/2014/main" id="{9B23A27D-F47E-48E7-B01B-92987FF8D337}"/>
            </a:ext>
          </a:extLst>
        </xdr:cNvPr>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9D0F399-C919-4FA4-9025-02658C873DD8}"/>
            </a:ext>
          </a:extLst>
        </xdr:cNvPr>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4" name="楕円 303">
          <a:extLst>
            <a:ext uri="{FF2B5EF4-FFF2-40B4-BE49-F238E27FC236}">
              <a16:creationId xmlns:a16="http://schemas.microsoft.com/office/drawing/2014/main" id="{1059865B-E53C-47EF-8E39-D23EDEBCE80C}"/>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104775</xdr:rowOff>
    </xdr:to>
    <xdr:cxnSp macro="">
      <xdr:nvCxnSpPr>
        <xdr:cNvPr id="305" name="直線コネクタ 304">
          <a:extLst>
            <a:ext uri="{FF2B5EF4-FFF2-40B4-BE49-F238E27FC236}">
              <a16:creationId xmlns:a16="http://schemas.microsoft.com/office/drawing/2014/main" id="{A2C870D6-BB2D-446E-82A5-36DCA2B8C20A}"/>
            </a:ext>
          </a:extLst>
        </xdr:cNvPr>
        <xdr:cNvCxnSpPr/>
      </xdr:nvCxnSpPr>
      <xdr:spPr>
        <a:xfrm>
          <a:off x="3797300" y="143122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6" name="楕円 305">
          <a:extLst>
            <a:ext uri="{FF2B5EF4-FFF2-40B4-BE49-F238E27FC236}">
              <a16:creationId xmlns:a16="http://schemas.microsoft.com/office/drawing/2014/main" id="{6CC13D3A-137E-44B8-B97C-4A5FBD0E6F3D}"/>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81914</xdr:rowOff>
    </xdr:to>
    <xdr:cxnSp macro="">
      <xdr:nvCxnSpPr>
        <xdr:cNvPr id="307" name="直線コネクタ 306">
          <a:extLst>
            <a:ext uri="{FF2B5EF4-FFF2-40B4-BE49-F238E27FC236}">
              <a16:creationId xmlns:a16="http://schemas.microsoft.com/office/drawing/2014/main" id="{1CBF35B7-FA06-4654-AC8C-E2E424746CFE}"/>
            </a:ext>
          </a:extLst>
        </xdr:cNvPr>
        <xdr:cNvCxnSpPr/>
      </xdr:nvCxnSpPr>
      <xdr:spPr>
        <a:xfrm>
          <a:off x="2908300" y="142722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308" name="楕円 307">
          <a:extLst>
            <a:ext uri="{FF2B5EF4-FFF2-40B4-BE49-F238E27FC236}">
              <a16:creationId xmlns:a16="http://schemas.microsoft.com/office/drawing/2014/main" id="{72496A12-9B1B-4F0B-9C39-49CB5372E023}"/>
            </a:ext>
          </a:extLst>
        </xdr:cNvPr>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41911</xdr:rowOff>
    </xdr:to>
    <xdr:cxnSp macro="">
      <xdr:nvCxnSpPr>
        <xdr:cNvPr id="309" name="直線コネクタ 308">
          <a:extLst>
            <a:ext uri="{FF2B5EF4-FFF2-40B4-BE49-F238E27FC236}">
              <a16:creationId xmlns:a16="http://schemas.microsoft.com/office/drawing/2014/main" id="{4288851C-AC1E-4742-AEF5-02DB9AA8A7A9}"/>
            </a:ext>
          </a:extLst>
        </xdr:cNvPr>
        <xdr:cNvCxnSpPr/>
      </xdr:nvCxnSpPr>
      <xdr:spPr>
        <a:xfrm>
          <a:off x="2019300" y="14239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0" name="楕円 309">
          <a:extLst>
            <a:ext uri="{FF2B5EF4-FFF2-40B4-BE49-F238E27FC236}">
              <a16:creationId xmlns:a16="http://schemas.microsoft.com/office/drawing/2014/main" id="{CA515857-26BD-4416-A015-1B9CF2AEAA97}"/>
            </a:ext>
          </a:extLst>
        </xdr:cNvPr>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83</xdr:row>
      <xdr:rowOff>9525</xdr:rowOff>
    </xdr:to>
    <xdr:cxnSp macro="">
      <xdr:nvCxnSpPr>
        <xdr:cNvPr id="311" name="直線コネクタ 310">
          <a:extLst>
            <a:ext uri="{FF2B5EF4-FFF2-40B4-BE49-F238E27FC236}">
              <a16:creationId xmlns:a16="http://schemas.microsoft.com/office/drawing/2014/main" id="{AFE9B5E7-C7B9-4717-A31D-FD71151D5D1E}"/>
            </a:ext>
          </a:extLst>
        </xdr:cNvPr>
        <xdr:cNvCxnSpPr/>
      </xdr:nvCxnSpPr>
      <xdr:spPr>
        <a:xfrm>
          <a:off x="1130300" y="1415796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91F5A4A2-4323-496D-B78C-72EFB31C90C5}"/>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6FEA1283-7DFB-4A37-946E-382E5B755B53}"/>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30E61BED-BFC4-468D-A404-49B45FB08D22}"/>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860E294D-5ED8-439A-B821-C0D1EC2F71FA}"/>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6" name="n_1mainValue【公営住宅】&#10;有形固定資産減価償却率">
          <a:extLst>
            <a:ext uri="{FF2B5EF4-FFF2-40B4-BE49-F238E27FC236}">
              <a16:creationId xmlns:a16="http://schemas.microsoft.com/office/drawing/2014/main" id="{337B0EEF-757B-4C4D-AD13-8A91C09BA7EC}"/>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7" name="n_2mainValue【公営住宅】&#10;有形固定資産減価償却率">
          <a:extLst>
            <a:ext uri="{FF2B5EF4-FFF2-40B4-BE49-F238E27FC236}">
              <a16:creationId xmlns:a16="http://schemas.microsoft.com/office/drawing/2014/main" id="{07E242F2-890E-4021-88DE-151075453F1E}"/>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51452</xdr:rowOff>
    </xdr:from>
    <xdr:ext cx="405111" cy="259045"/>
    <xdr:sp macro="" textlink="">
      <xdr:nvSpPr>
        <xdr:cNvPr id="318" name="n_3mainValue【公営住宅】&#10;有形固定資産減価償却率">
          <a:extLst>
            <a:ext uri="{FF2B5EF4-FFF2-40B4-BE49-F238E27FC236}">
              <a16:creationId xmlns:a16="http://schemas.microsoft.com/office/drawing/2014/main" id="{9F9FEC6E-020C-43E4-A292-1C2CBBE90B9C}"/>
            </a:ext>
          </a:extLst>
        </xdr:cNvPr>
        <xdr:cNvSpPr txBox="1"/>
      </xdr:nvSpPr>
      <xdr:spPr>
        <a:xfrm>
          <a:off x="1816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9" name="n_4mainValue【公営住宅】&#10;有形固定資産減価償却率">
          <a:extLst>
            <a:ext uri="{FF2B5EF4-FFF2-40B4-BE49-F238E27FC236}">
              <a16:creationId xmlns:a16="http://schemas.microsoft.com/office/drawing/2014/main" id="{A2DCB4CD-C229-40B6-8D7D-3443F54890F8}"/>
            </a:ext>
          </a:extLst>
        </xdr:cNvPr>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EEBF223-C3DD-4B70-A2BF-0D32742BD3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D24DF0E-A998-4668-9B2B-AF69819E9D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269D0A2-1C85-4F0E-B633-546A9B2043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2359B94-1118-4573-A3CC-2B56E75483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1610AF4-173A-4A21-BD52-2FFAF78E6D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58AAC77-A893-4D7D-AB3D-628B0689D5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97D63BE-BE82-48A7-8E7B-BC823087CF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42542B3-3E66-454E-9572-8A49AAEC91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9A86B12-1129-4695-A53A-1D46C0CF78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AD37BFF-748D-46A3-8D10-6AF10CB9A4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3E6C3D1E-9874-4325-919D-D04993E382D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FA66A3BC-AF70-4B7A-B7A2-6188E218705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E83822B-5021-48E3-95D1-A6045DC091D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67DD9361-C19C-453B-BCAF-87B319D4401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7CB1AC7-FF08-4A16-A1AC-1481769E4A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471FD389-E63B-4E8C-BC7E-CDC282893CE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82CE8B5-2C91-4238-8899-85D14E33282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247DCE60-341B-461F-BCEE-7E0C16F9460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22A2C492-5151-4B82-83FE-EAB2E5659C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A335C328-1EA4-454B-9B69-8F12E32962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344EC5E-F512-4295-BCF1-57F7B762A9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0DECB079-9045-425B-B04B-EC8329A60A82}"/>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4805C7BC-B885-4E39-B80C-DD9913CC1367}"/>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913357A4-2A66-4304-A67F-FB14B5922B8E}"/>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496D6592-AE89-46A2-84EA-768BD99F8648}"/>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D9CBF561-6941-4C6C-8A13-BB2F154E2161}"/>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62A83A3E-18BC-444E-B9A3-75524F021D84}"/>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290F648B-7040-416D-B80C-156E55C84D6D}"/>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1B25C72D-2A06-4422-AEFD-CED0AED6C7E7}"/>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97657DD9-3144-4CC4-ADED-F65677253335}"/>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4199D4A4-DC09-47AA-929C-BB5271BD8DEC}"/>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7595FE86-CE33-4DB2-A51C-8EE8C0DF9C6C}"/>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406EBC7-7ECB-412C-A510-5537634B37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24594F9-0FF1-4AA2-B5CA-4683B476DB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451A610-4F27-4352-B750-7DC234C878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19F4C72-23BC-4645-BD52-3F5202B316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F65204D-5FF9-439B-90CC-00BED91FF0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30826</xdr:rowOff>
    </xdr:from>
    <xdr:to>
      <xdr:col>55</xdr:col>
      <xdr:colOff>50800</xdr:colOff>
      <xdr:row>78</xdr:row>
      <xdr:rowOff>132426</xdr:rowOff>
    </xdr:to>
    <xdr:sp macro="" textlink="">
      <xdr:nvSpPr>
        <xdr:cNvPr id="357" name="楕円 356">
          <a:extLst>
            <a:ext uri="{FF2B5EF4-FFF2-40B4-BE49-F238E27FC236}">
              <a16:creationId xmlns:a16="http://schemas.microsoft.com/office/drawing/2014/main" id="{2E60CB33-49C0-4C5F-AA6B-B95AFA1592AD}"/>
            </a:ext>
          </a:extLst>
        </xdr:cNvPr>
        <xdr:cNvSpPr/>
      </xdr:nvSpPr>
      <xdr:spPr>
        <a:xfrm>
          <a:off x="10426700" y="13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155303</xdr:rowOff>
    </xdr:from>
    <xdr:ext cx="534377" cy="259045"/>
    <xdr:sp macro="" textlink="">
      <xdr:nvSpPr>
        <xdr:cNvPr id="358" name="【公営住宅】&#10;一人当たり面積該当値テキスト">
          <a:extLst>
            <a:ext uri="{FF2B5EF4-FFF2-40B4-BE49-F238E27FC236}">
              <a16:creationId xmlns:a16="http://schemas.microsoft.com/office/drawing/2014/main" id="{E6827590-5E2E-41CF-8168-E25F1A93A7B5}"/>
            </a:ext>
          </a:extLst>
        </xdr:cNvPr>
        <xdr:cNvSpPr txBox="1"/>
      </xdr:nvSpPr>
      <xdr:spPr>
        <a:xfrm>
          <a:off x="10515600" y="133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33706</xdr:rowOff>
    </xdr:from>
    <xdr:to>
      <xdr:col>50</xdr:col>
      <xdr:colOff>165100</xdr:colOff>
      <xdr:row>78</xdr:row>
      <xdr:rowOff>135306</xdr:rowOff>
    </xdr:to>
    <xdr:sp macro="" textlink="">
      <xdr:nvSpPr>
        <xdr:cNvPr id="359" name="楕円 358">
          <a:extLst>
            <a:ext uri="{FF2B5EF4-FFF2-40B4-BE49-F238E27FC236}">
              <a16:creationId xmlns:a16="http://schemas.microsoft.com/office/drawing/2014/main" id="{8D94D328-813F-4BA2-9E31-693EA727530C}"/>
            </a:ext>
          </a:extLst>
        </xdr:cNvPr>
        <xdr:cNvSpPr/>
      </xdr:nvSpPr>
      <xdr:spPr>
        <a:xfrm>
          <a:off x="9588500" y="13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81626</xdr:rowOff>
    </xdr:from>
    <xdr:to>
      <xdr:col>55</xdr:col>
      <xdr:colOff>0</xdr:colOff>
      <xdr:row>78</xdr:row>
      <xdr:rowOff>84506</xdr:rowOff>
    </xdr:to>
    <xdr:cxnSp macro="">
      <xdr:nvCxnSpPr>
        <xdr:cNvPr id="360" name="直線コネクタ 359">
          <a:extLst>
            <a:ext uri="{FF2B5EF4-FFF2-40B4-BE49-F238E27FC236}">
              <a16:creationId xmlns:a16="http://schemas.microsoft.com/office/drawing/2014/main" id="{49EF2DD8-8E81-44C3-9A05-2D4561E0D9FC}"/>
            </a:ext>
          </a:extLst>
        </xdr:cNvPr>
        <xdr:cNvCxnSpPr/>
      </xdr:nvCxnSpPr>
      <xdr:spPr>
        <a:xfrm flipV="1">
          <a:off x="9639300" y="13454726"/>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90216</xdr:rowOff>
    </xdr:from>
    <xdr:to>
      <xdr:col>46</xdr:col>
      <xdr:colOff>38100</xdr:colOff>
      <xdr:row>79</xdr:row>
      <xdr:rowOff>20366</xdr:rowOff>
    </xdr:to>
    <xdr:sp macro="" textlink="">
      <xdr:nvSpPr>
        <xdr:cNvPr id="361" name="楕円 360">
          <a:extLst>
            <a:ext uri="{FF2B5EF4-FFF2-40B4-BE49-F238E27FC236}">
              <a16:creationId xmlns:a16="http://schemas.microsoft.com/office/drawing/2014/main" id="{F6770CDF-5A5A-4142-A411-B2DF5BB090FB}"/>
            </a:ext>
          </a:extLst>
        </xdr:cNvPr>
        <xdr:cNvSpPr/>
      </xdr:nvSpPr>
      <xdr:spPr>
        <a:xfrm>
          <a:off x="8699500" y="134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84506</xdr:rowOff>
    </xdr:from>
    <xdr:to>
      <xdr:col>50</xdr:col>
      <xdr:colOff>114300</xdr:colOff>
      <xdr:row>78</xdr:row>
      <xdr:rowOff>141016</xdr:rowOff>
    </xdr:to>
    <xdr:cxnSp macro="">
      <xdr:nvCxnSpPr>
        <xdr:cNvPr id="362" name="直線コネクタ 361">
          <a:extLst>
            <a:ext uri="{FF2B5EF4-FFF2-40B4-BE49-F238E27FC236}">
              <a16:creationId xmlns:a16="http://schemas.microsoft.com/office/drawing/2014/main" id="{A6E9C548-1485-43AE-892A-C5917CE95388}"/>
            </a:ext>
          </a:extLst>
        </xdr:cNvPr>
        <xdr:cNvCxnSpPr/>
      </xdr:nvCxnSpPr>
      <xdr:spPr>
        <a:xfrm flipV="1">
          <a:off x="8750300" y="13457606"/>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120208</xdr:rowOff>
    </xdr:from>
    <xdr:to>
      <xdr:col>41</xdr:col>
      <xdr:colOff>101600</xdr:colOff>
      <xdr:row>79</xdr:row>
      <xdr:rowOff>50358</xdr:rowOff>
    </xdr:to>
    <xdr:sp macro="" textlink="">
      <xdr:nvSpPr>
        <xdr:cNvPr id="363" name="楕円 362">
          <a:extLst>
            <a:ext uri="{FF2B5EF4-FFF2-40B4-BE49-F238E27FC236}">
              <a16:creationId xmlns:a16="http://schemas.microsoft.com/office/drawing/2014/main" id="{CC6CEB41-A7A9-4926-A45D-7118FA53621B}"/>
            </a:ext>
          </a:extLst>
        </xdr:cNvPr>
        <xdr:cNvSpPr/>
      </xdr:nvSpPr>
      <xdr:spPr>
        <a:xfrm>
          <a:off x="7810500" y="134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141016</xdr:rowOff>
    </xdr:from>
    <xdr:to>
      <xdr:col>45</xdr:col>
      <xdr:colOff>177800</xdr:colOff>
      <xdr:row>78</xdr:row>
      <xdr:rowOff>171008</xdr:rowOff>
    </xdr:to>
    <xdr:cxnSp macro="">
      <xdr:nvCxnSpPr>
        <xdr:cNvPr id="364" name="直線コネクタ 363">
          <a:extLst>
            <a:ext uri="{FF2B5EF4-FFF2-40B4-BE49-F238E27FC236}">
              <a16:creationId xmlns:a16="http://schemas.microsoft.com/office/drawing/2014/main" id="{A7D4DE1F-A189-400A-A86A-0549FD2DBD4D}"/>
            </a:ext>
          </a:extLst>
        </xdr:cNvPr>
        <xdr:cNvCxnSpPr/>
      </xdr:nvCxnSpPr>
      <xdr:spPr>
        <a:xfrm flipV="1">
          <a:off x="7861300" y="1351411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160441</xdr:rowOff>
    </xdr:from>
    <xdr:to>
      <xdr:col>36</xdr:col>
      <xdr:colOff>165100</xdr:colOff>
      <xdr:row>79</xdr:row>
      <xdr:rowOff>90591</xdr:rowOff>
    </xdr:to>
    <xdr:sp macro="" textlink="">
      <xdr:nvSpPr>
        <xdr:cNvPr id="365" name="楕円 364">
          <a:extLst>
            <a:ext uri="{FF2B5EF4-FFF2-40B4-BE49-F238E27FC236}">
              <a16:creationId xmlns:a16="http://schemas.microsoft.com/office/drawing/2014/main" id="{2A3535AE-3D18-45BD-BAE5-4A06EDB2962A}"/>
            </a:ext>
          </a:extLst>
        </xdr:cNvPr>
        <xdr:cNvSpPr/>
      </xdr:nvSpPr>
      <xdr:spPr>
        <a:xfrm>
          <a:off x="6921500" y="135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171008</xdr:rowOff>
    </xdr:from>
    <xdr:to>
      <xdr:col>41</xdr:col>
      <xdr:colOff>50800</xdr:colOff>
      <xdr:row>79</xdr:row>
      <xdr:rowOff>39791</xdr:rowOff>
    </xdr:to>
    <xdr:cxnSp macro="">
      <xdr:nvCxnSpPr>
        <xdr:cNvPr id="366" name="直線コネクタ 365">
          <a:extLst>
            <a:ext uri="{FF2B5EF4-FFF2-40B4-BE49-F238E27FC236}">
              <a16:creationId xmlns:a16="http://schemas.microsoft.com/office/drawing/2014/main" id="{CAC724FD-4EC6-4277-8ECE-81920A8DE720}"/>
            </a:ext>
          </a:extLst>
        </xdr:cNvPr>
        <xdr:cNvCxnSpPr/>
      </xdr:nvCxnSpPr>
      <xdr:spPr>
        <a:xfrm flipV="1">
          <a:off x="6972300" y="13544108"/>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7904F02C-CD97-4404-953C-D51C7B6E9878}"/>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09835442-DA7D-4186-8060-26ADF3419EB8}"/>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091E5F90-5FDA-4DD6-8B25-098FA37F0115}"/>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2E827561-6DE8-42F3-B486-AA07B7FDF6AD}"/>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151833</xdr:rowOff>
    </xdr:from>
    <xdr:ext cx="534377" cy="259045"/>
    <xdr:sp macro="" textlink="">
      <xdr:nvSpPr>
        <xdr:cNvPr id="371" name="n_1mainValue【公営住宅】&#10;一人当たり面積">
          <a:extLst>
            <a:ext uri="{FF2B5EF4-FFF2-40B4-BE49-F238E27FC236}">
              <a16:creationId xmlns:a16="http://schemas.microsoft.com/office/drawing/2014/main" id="{A455587A-5E13-4DC2-8CA2-93D0EB67C97E}"/>
            </a:ext>
          </a:extLst>
        </xdr:cNvPr>
        <xdr:cNvSpPr txBox="1"/>
      </xdr:nvSpPr>
      <xdr:spPr>
        <a:xfrm>
          <a:off x="9359411" y="13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36893</xdr:rowOff>
    </xdr:from>
    <xdr:ext cx="534377" cy="259045"/>
    <xdr:sp macro="" textlink="">
      <xdr:nvSpPr>
        <xdr:cNvPr id="372" name="n_2mainValue【公営住宅】&#10;一人当たり面積">
          <a:extLst>
            <a:ext uri="{FF2B5EF4-FFF2-40B4-BE49-F238E27FC236}">
              <a16:creationId xmlns:a16="http://schemas.microsoft.com/office/drawing/2014/main" id="{A22209C6-2583-4883-B93A-7AEC099977DE}"/>
            </a:ext>
          </a:extLst>
        </xdr:cNvPr>
        <xdr:cNvSpPr txBox="1"/>
      </xdr:nvSpPr>
      <xdr:spPr>
        <a:xfrm>
          <a:off x="8483111" y="132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77</xdr:row>
      <xdr:rowOff>66885</xdr:rowOff>
    </xdr:from>
    <xdr:ext cx="534377" cy="259045"/>
    <xdr:sp macro="" textlink="">
      <xdr:nvSpPr>
        <xdr:cNvPr id="373" name="n_3mainValue【公営住宅】&#10;一人当たり面積">
          <a:extLst>
            <a:ext uri="{FF2B5EF4-FFF2-40B4-BE49-F238E27FC236}">
              <a16:creationId xmlns:a16="http://schemas.microsoft.com/office/drawing/2014/main" id="{AA3A04E9-89F4-423C-9CB8-23B9F71CDDCE}"/>
            </a:ext>
          </a:extLst>
        </xdr:cNvPr>
        <xdr:cNvSpPr txBox="1"/>
      </xdr:nvSpPr>
      <xdr:spPr>
        <a:xfrm>
          <a:off x="7594111" y="1326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77</xdr:row>
      <xdr:rowOff>107118</xdr:rowOff>
    </xdr:from>
    <xdr:ext cx="534377" cy="259045"/>
    <xdr:sp macro="" textlink="">
      <xdr:nvSpPr>
        <xdr:cNvPr id="374" name="n_4mainValue【公営住宅】&#10;一人当たり面積">
          <a:extLst>
            <a:ext uri="{FF2B5EF4-FFF2-40B4-BE49-F238E27FC236}">
              <a16:creationId xmlns:a16="http://schemas.microsoft.com/office/drawing/2014/main" id="{284903E8-D6C1-47C4-A841-DFD5A3E6DC1C}"/>
            </a:ext>
          </a:extLst>
        </xdr:cNvPr>
        <xdr:cNvSpPr txBox="1"/>
      </xdr:nvSpPr>
      <xdr:spPr>
        <a:xfrm>
          <a:off x="6705111" y="133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598EDF7-C55E-4730-92E4-16E91325ED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159F3D3-9293-4AEB-AF7B-86D61E7A36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035B764-18A9-419A-A1C9-3B53EB1F58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4D7D08EC-78D2-40C7-B93F-551A8B419E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20D4FEB-FD54-4847-AA28-BB7FF0F4B98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361FDF8-1FCF-496D-8AD6-16951FDC36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B123413-8DF1-49C2-B711-79611BCDF2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CFFE8A7-C8CF-4F87-8409-AFC131953A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1CE1FA91-682B-4CD6-A215-09471CC8E4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E61B8964-0827-4898-9B00-87CF884179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C7078DE5-E784-4163-9790-FC03009948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08BD9FB-61CC-4256-A511-E15DA378B1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9871F16-4802-4BC3-B4D0-A7708F2D2A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4ABA41E-DF90-4F45-B7F0-751F10982D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85738744-928A-4216-8CFB-9CA8E26AA1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2270CF48-343C-413B-8B53-5589428797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8050345A-D4E1-40F9-AC83-C0335844AD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E726AA9-7D91-4826-A59A-69DDF44534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0A8C2F4-931D-420E-8316-217EABD88C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D6B9F19C-BAB6-4ED5-98C7-ED07D4243E7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234F145-A5BC-48D5-A3E1-6E6ADC6310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642A0B2-1503-4448-B892-339DD4D809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E9B2C75-B0F4-45EE-8224-00073E3896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709233C-66A9-4CB1-9CFF-52081804CF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F83C83F6-EB76-4980-95FB-1EA2F86012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F8BF3C97-B3FA-475D-AC2E-9E986AD293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1DAAFCCF-1C86-474F-84CF-7301F12B8C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78B353C-231B-4BC8-95D9-43272FE4807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96C7288A-F7BB-4AE2-AFA7-639D73B6012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E596491-FF09-4147-AB63-68F8A5FD5B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9238C915-47B1-4626-9B6B-82C513FE63F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8FBDA4CE-4280-418F-9F20-7B6470E984C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E649AA49-FAF3-49A1-B6A8-B968FD7A75A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AECAA193-292D-4653-91CA-0563379B314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9551CEB-8CD0-47FD-89F5-8868F777FF5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45631697-086A-4723-83AB-352D9EC25EE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834E020E-6689-49AA-ADE8-BED81724686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84A761C-F953-4919-9F2F-D16B96B7F4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8973ADDA-1071-426C-9CD1-450C4DAA9C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92710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A6091830-29C7-4B4D-A59D-12F82135DA4D}"/>
            </a:ext>
          </a:extLst>
        </xdr:cNvPr>
        <xdr:cNvCxnSpPr/>
      </xdr:nvCxnSpPr>
      <xdr:spPr>
        <a:xfrm flipV="1">
          <a:off x="16318864" y="5750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4C0A25F3-DE0A-4120-BA89-EEEA8C1664B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DD19D2C2-9B22-43E9-BBB7-19DE03A5383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39387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98236264-062C-4FDD-8E11-DC26090FE0EC}"/>
            </a:ext>
          </a:extLst>
        </xdr:cNvPr>
        <xdr:cNvSpPr txBox="1"/>
      </xdr:nvSpPr>
      <xdr:spPr>
        <a:xfrm>
          <a:off x="16357600" y="5525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92710</xdr:rowOff>
    </xdr:from>
    <xdr:to>
      <xdr:col>86</xdr:col>
      <xdr:colOff>25400</xdr:colOff>
      <xdr:row>33</xdr:row>
      <xdr:rowOff>92710</xdr:rowOff>
    </xdr:to>
    <xdr:cxnSp macro="">
      <xdr:nvCxnSpPr>
        <xdr:cNvPr id="418" name="直線コネクタ 417">
          <a:extLst>
            <a:ext uri="{FF2B5EF4-FFF2-40B4-BE49-F238E27FC236}">
              <a16:creationId xmlns:a16="http://schemas.microsoft.com/office/drawing/2014/main" id="{36381017-F94E-4768-9C9C-BD2E59F1E7FF}"/>
            </a:ext>
          </a:extLst>
        </xdr:cNvPr>
        <xdr:cNvCxnSpPr/>
      </xdr:nvCxnSpPr>
      <xdr:spPr>
        <a:xfrm>
          <a:off x="162306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AFC6FC5E-A42B-4D8C-BFF0-962F4ADA1678}"/>
            </a:ext>
          </a:extLst>
        </xdr:cNvPr>
        <xdr:cNvSpPr txBox="1"/>
      </xdr:nvSpPr>
      <xdr:spPr>
        <a:xfrm>
          <a:off x="163576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0" name="フローチャート: 判断 419">
          <a:extLst>
            <a:ext uri="{FF2B5EF4-FFF2-40B4-BE49-F238E27FC236}">
              <a16:creationId xmlns:a16="http://schemas.microsoft.com/office/drawing/2014/main" id="{031613BE-D35B-4A81-B51F-D0078C8E72A3}"/>
            </a:ext>
          </a:extLst>
        </xdr:cNvPr>
        <xdr:cNvSpPr/>
      </xdr:nvSpPr>
      <xdr:spPr>
        <a:xfrm>
          <a:off x="16268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38100</xdr:rowOff>
    </xdr:from>
    <xdr:to>
      <xdr:col>81</xdr:col>
      <xdr:colOff>101600</xdr:colOff>
      <xdr:row>36</xdr:row>
      <xdr:rowOff>139700</xdr:rowOff>
    </xdr:to>
    <xdr:sp macro="" textlink="">
      <xdr:nvSpPr>
        <xdr:cNvPr id="421" name="フローチャート: 判断 420">
          <a:extLst>
            <a:ext uri="{FF2B5EF4-FFF2-40B4-BE49-F238E27FC236}">
              <a16:creationId xmlns:a16="http://schemas.microsoft.com/office/drawing/2014/main" id="{7E78AA4D-2F21-4FD8-A9AD-E37A9BAE79D0}"/>
            </a:ext>
          </a:extLst>
        </xdr:cNvPr>
        <xdr:cNvSpPr/>
      </xdr:nvSpPr>
      <xdr:spPr>
        <a:xfrm>
          <a:off x="15430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1270</xdr:rowOff>
    </xdr:from>
    <xdr:to>
      <xdr:col>76</xdr:col>
      <xdr:colOff>165100</xdr:colOff>
      <xdr:row>37</xdr:row>
      <xdr:rowOff>102870</xdr:rowOff>
    </xdr:to>
    <xdr:sp macro="" textlink="">
      <xdr:nvSpPr>
        <xdr:cNvPr id="422" name="フローチャート: 判断 421">
          <a:extLst>
            <a:ext uri="{FF2B5EF4-FFF2-40B4-BE49-F238E27FC236}">
              <a16:creationId xmlns:a16="http://schemas.microsoft.com/office/drawing/2014/main" id="{0135942F-12BF-4C1D-9E43-069B17238C91}"/>
            </a:ext>
          </a:extLst>
        </xdr:cNvPr>
        <xdr:cNvSpPr/>
      </xdr:nvSpPr>
      <xdr:spPr>
        <a:xfrm>
          <a:off x="14541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23" name="フローチャート: 判断 422">
          <a:extLst>
            <a:ext uri="{FF2B5EF4-FFF2-40B4-BE49-F238E27FC236}">
              <a16:creationId xmlns:a16="http://schemas.microsoft.com/office/drawing/2014/main" id="{A565E2EB-4D2E-4A6C-B868-9CCA22DEF92A}"/>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a:extLst>
            <a:ext uri="{FF2B5EF4-FFF2-40B4-BE49-F238E27FC236}">
              <a16:creationId xmlns:a16="http://schemas.microsoft.com/office/drawing/2014/main" id="{7A043E28-2DFB-4472-8380-EDA02D551594}"/>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77B502F-C380-4F56-8802-CC57AA3CDB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A40B2AB-085C-484C-BF81-CF8B8633D0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46CFD09-FAD0-49C7-B660-8AAEAE4744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A4CB0CE-79A0-4A7D-BBC0-CA0A2E64F3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E679F51-E9FC-4D88-963F-3E11557327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41910</xdr:rowOff>
    </xdr:from>
    <xdr:to>
      <xdr:col>85</xdr:col>
      <xdr:colOff>177800</xdr:colOff>
      <xdr:row>33</xdr:row>
      <xdr:rowOff>143510</xdr:rowOff>
    </xdr:to>
    <xdr:sp macro="" textlink="">
      <xdr:nvSpPr>
        <xdr:cNvPr id="430" name="楕円 429">
          <a:extLst>
            <a:ext uri="{FF2B5EF4-FFF2-40B4-BE49-F238E27FC236}">
              <a16:creationId xmlns:a16="http://schemas.microsoft.com/office/drawing/2014/main" id="{EFF8DFD8-A8E2-4D22-8AF0-E7A6A493AAAC}"/>
            </a:ext>
          </a:extLst>
        </xdr:cNvPr>
        <xdr:cNvSpPr/>
      </xdr:nvSpPr>
      <xdr:spPr>
        <a:xfrm>
          <a:off x="162687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166387</xdr:rowOff>
    </xdr:from>
    <xdr:ext cx="340478" cy="259045"/>
    <xdr:sp macro="" textlink="">
      <xdr:nvSpPr>
        <xdr:cNvPr id="431" name="【認定こども園・幼稚園・保育所】&#10;有形固定資産減価償却率該当値テキスト">
          <a:extLst>
            <a:ext uri="{FF2B5EF4-FFF2-40B4-BE49-F238E27FC236}">
              <a16:creationId xmlns:a16="http://schemas.microsoft.com/office/drawing/2014/main" id="{AC26EDAF-92FD-4403-ABB4-01FEE04BB172}"/>
            </a:ext>
          </a:extLst>
        </xdr:cNvPr>
        <xdr:cNvSpPr txBox="1"/>
      </xdr:nvSpPr>
      <xdr:spPr>
        <a:xfrm>
          <a:off x="16357600" y="565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32" name="楕円 431">
          <a:extLst>
            <a:ext uri="{FF2B5EF4-FFF2-40B4-BE49-F238E27FC236}">
              <a16:creationId xmlns:a16="http://schemas.microsoft.com/office/drawing/2014/main" id="{7D09C733-5F8A-4A23-996C-BEE2E69CE4D1}"/>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92710</xdr:rowOff>
    </xdr:to>
    <xdr:cxnSp macro="">
      <xdr:nvCxnSpPr>
        <xdr:cNvPr id="433" name="直線コネクタ 432">
          <a:extLst>
            <a:ext uri="{FF2B5EF4-FFF2-40B4-BE49-F238E27FC236}">
              <a16:creationId xmlns:a16="http://schemas.microsoft.com/office/drawing/2014/main" id="{64E3D929-FA48-45BD-97B9-8ECC2D8B8265}"/>
            </a:ext>
          </a:extLst>
        </xdr:cNvPr>
        <xdr:cNvCxnSpPr/>
      </xdr:nvCxnSpPr>
      <xdr:spPr>
        <a:xfrm>
          <a:off x="15481300" y="571500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4" name="楕円 433">
          <a:extLst>
            <a:ext uri="{FF2B5EF4-FFF2-40B4-BE49-F238E27FC236}">
              <a16:creationId xmlns:a16="http://schemas.microsoft.com/office/drawing/2014/main" id="{C1526D95-1300-4D85-969A-6C7021C74AAC}"/>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40</xdr:row>
      <xdr:rowOff>127000</xdr:rowOff>
    </xdr:to>
    <xdr:cxnSp macro="">
      <xdr:nvCxnSpPr>
        <xdr:cNvPr id="435" name="直線コネクタ 434">
          <a:extLst>
            <a:ext uri="{FF2B5EF4-FFF2-40B4-BE49-F238E27FC236}">
              <a16:creationId xmlns:a16="http://schemas.microsoft.com/office/drawing/2014/main" id="{56C02871-0652-4518-8CC8-A383F2FAE2F8}"/>
            </a:ext>
          </a:extLst>
        </xdr:cNvPr>
        <xdr:cNvCxnSpPr/>
      </xdr:nvCxnSpPr>
      <xdr:spPr>
        <a:xfrm flipV="1">
          <a:off x="14592300" y="571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6" name="楕円 435">
          <a:extLst>
            <a:ext uri="{FF2B5EF4-FFF2-40B4-BE49-F238E27FC236}">
              <a16:creationId xmlns:a16="http://schemas.microsoft.com/office/drawing/2014/main" id="{CACA255F-CE8D-4E45-A86F-9F8D97100D7C}"/>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7" name="直線コネクタ 436">
          <a:extLst>
            <a:ext uri="{FF2B5EF4-FFF2-40B4-BE49-F238E27FC236}">
              <a16:creationId xmlns:a16="http://schemas.microsoft.com/office/drawing/2014/main" id="{2A41F810-8134-40AE-918F-B62D003B2F79}"/>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38" name="楕円 437">
          <a:extLst>
            <a:ext uri="{FF2B5EF4-FFF2-40B4-BE49-F238E27FC236}">
              <a16:creationId xmlns:a16="http://schemas.microsoft.com/office/drawing/2014/main" id="{290834C3-19EB-422E-A717-00690EDED3AF}"/>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39" name="直線コネクタ 438">
          <a:extLst>
            <a:ext uri="{FF2B5EF4-FFF2-40B4-BE49-F238E27FC236}">
              <a16:creationId xmlns:a16="http://schemas.microsoft.com/office/drawing/2014/main" id="{A411710C-ECE8-41CB-91F9-504E36EDDF59}"/>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130827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BCBAF628-7CB4-41F9-93D3-59B6C940FA6A}"/>
            </a:ext>
          </a:extLst>
        </xdr:cNvPr>
        <xdr:cNvSpPr txBox="1"/>
      </xdr:nvSpPr>
      <xdr:spPr>
        <a:xfrm>
          <a:off x="152660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119397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3508A35-D41D-462D-8059-59CB8AAA9A98}"/>
            </a:ext>
          </a:extLst>
        </xdr:cNvPr>
        <xdr:cNvSpPr txBox="1"/>
      </xdr:nvSpPr>
      <xdr:spPr>
        <a:xfrm>
          <a:off x="14389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BF23046B-593B-4FF5-BEA2-8259E44B7695}"/>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43C6DF0A-DFCD-42B2-B73A-89BB383A3C3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124477</xdr:rowOff>
    </xdr:from>
    <xdr:ext cx="340478" cy="259045"/>
    <xdr:sp macro="" textlink="">
      <xdr:nvSpPr>
        <xdr:cNvPr id="444" name="n_1mainValue【認定こども園・幼稚園・保育所】&#10;有形固定資産減価償却率">
          <a:extLst>
            <a:ext uri="{FF2B5EF4-FFF2-40B4-BE49-F238E27FC236}">
              <a16:creationId xmlns:a16="http://schemas.microsoft.com/office/drawing/2014/main" id="{A72A27CD-EF9F-462D-924D-1245D94DF752}"/>
            </a:ext>
          </a:extLst>
        </xdr:cNvPr>
        <xdr:cNvSpPr txBox="1"/>
      </xdr:nvSpPr>
      <xdr:spPr>
        <a:xfrm>
          <a:off x="15298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5" name="n_2mainValue【認定こども園・幼稚園・保育所】&#10;有形固定資産減価償却率">
          <a:extLst>
            <a:ext uri="{FF2B5EF4-FFF2-40B4-BE49-F238E27FC236}">
              <a16:creationId xmlns:a16="http://schemas.microsoft.com/office/drawing/2014/main" id="{EF8C8FED-9A42-4239-8B5D-A0C2731187F4}"/>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6" name="n_3mainValue【認定こども園・幼稚園・保育所】&#10;有形固定資産減価償却率">
          <a:extLst>
            <a:ext uri="{FF2B5EF4-FFF2-40B4-BE49-F238E27FC236}">
              <a16:creationId xmlns:a16="http://schemas.microsoft.com/office/drawing/2014/main" id="{5CCB7566-473F-4E75-8348-47FA9FF08935}"/>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7" name="n_4mainValue【認定こども園・幼稚園・保育所】&#10;有形固定資産減価償却率">
          <a:extLst>
            <a:ext uri="{FF2B5EF4-FFF2-40B4-BE49-F238E27FC236}">
              <a16:creationId xmlns:a16="http://schemas.microsoft.com/office/drawing/2014/main" id="{AE335E84-6642-4A0B-A21A-A3161A9FAEE2}"/>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DD8DBE63-03BF-4400-A445-8C95EFAC43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814A887B-4B2A-4472-BF14-270E384A34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2DB50B10-05BF-4C46-BB8E-91C9C7E0E3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9B81D29-E533-4EB6-9BC7-B9D188E22B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1CC6307E-4C4F-4305-ADB9-DA635AEF3B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F30B004-308A-473E-A200-D89009C1AF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875A896-26AC-43DF-B53A-981C5ABA4B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AA1272B7-FB31-4404-B34C-D519F61638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E81F9E00-A431-4611-A477-A06801FD48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3E7C80D5-81CE-40DE-8EFE-924DE78F11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8E5DA026-61D1-4726-8056-60180696BCF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B486BD00-9C65-4B82-915D-EAB07542BAE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877F4421-84D2-4A6B-983D-C1F0E7A7296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4461AAF-7811-4B62-A437-E5E54F4F187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9B872904-6394-47A4-B192-8E309D477CD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C6A99434-2D4E-4FD8-9559-4258E99B311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557CE15E-E100-4E1A-8791-EDD652609E4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785397B8-EC04-4AEB-B316-FF7D1FA5AA7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43F3B111-8DB2-4F88-909B-0551D4F40E7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1B47AB63-539E-44A9-B88E-A83170149B0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96FA4A60-01AF-457F-8C7A-45273A7A57D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D5A2953F-0081-4923-918B-6C9A49D4121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64CA534-EA0A-495F-ADFA-A55483AF9E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52843A6-B0CD-4D56-8A7E-010582AF5F9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CD0D53B-615F-4B0C-BFD8-DAB6C9703E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3" name="直線コネクタ 472">
          <a:extLst>
            <a:ext uri="{FF2B5EF4-FFF2-40B4-BE49-F238E27FC236}">
              <a16:creationId xmlns:a16="http://schemas.microsoft.com/office/drawing/2014/main" id="{979411BA-7FBE-4DAF-A93A-35A16A64F469}"/>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788B766-DD1D-4F66-AC75-56A35F46CAA5}"/>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5" name="直線コネクタ 474">
          <a:extLst>
            <a:ext uri="{FF2B5EF4-FFF2-40B4-BE49-F238E27FC236}">
              <a16:creationId xmlns:a16="http://schemas.microsoft.com/office/drawing/2014/main" id="{69C96E57-EEA0-43E6-A304-6AD7EF1436E3}"/>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2AF6D71-46EE-4BED-A206-25F6B436F7B8}"/>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7" name="直線コネクタ 476">
          <a:extLst>
            <a:ext uri="{FF2B5EF4-FFF2-40B4-BE49-F238E27FC236}">
              <a16:creationId xmlns:a16="http://schemas.microsoft.com/office/drawing/2014/main" id="{60C2E972-84A5-4500-A8A9-BD080B1329EF}"/>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51285BA1-FD65-4824-9F4C-57D6C4DB3827}"/>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79" name="フローチャート: 判断 478">
          <a:extLst>
            <a:ext uri="{FF2B5EF4-FFF2-40B4-BE49-F238E27FC236}">
              <a16:creationId xmlns:a16="http://schemas.microsoft.com/office/drawing/2014/main" id="{516DF2B5-6815-42AC-8BBF-2AA4A7A49651}"/>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0" name="フローチャート: 判断 479">
          <a:extLst>
            <a:ext uri="{FF2B5EF4-FFF2-40B4-BE49-F238E27FC236}">
              <a16:creationId xmlns:a16="http://schemas.microsoft.com/office/drawing/2014/main" id="{5DC5D70B-3D50-46CB-80B4-4F0199B50EBB}"/>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1" name="フローチャート: 判断 480">
          <a:extLst>
            <a:ext uri="{FF2B5EF4-FFF2-40B4-BE49-F238E27FC236}">
              <a16:creationId xmlns:a16="http://schemas.microsoft.com/office/drawing/2014/main" id="{96B714C8-932E-4677-A526-5589000F9EEF}"/>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2" name="フローチャート: 判断 481">
          <a:extLst>
            <a:ext uri="{FF2B5EF4-FFF2-40B4-BE49-F238E27FC236}">
              <a16:creationId xmlns:a16="http://schemas.microsoft.com/office/drawing/2014/main" id="{090E1078-9158-4D73-9FB2-AB9586D33E86}"/>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3" name="フローチャート: 判断 482">
          <a:extLst>
            <a:ext uri="{FF2B5EF4-FFF2-40B4-BE49-F238E27FC236}">
              <a16:creationId xmlns:a16="http://schemas.microsoft.com/office/drawing/2014/main" id="{458FD4A0-4BE2-448B-BB19-E1E3E7745649}"/>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C64EB2D-99C8-4E2C-BDA1-ECF23F0F00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3D43FE7-2A65-45D6-B12F-CE32D5AAC4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C320750-266D-4FA1-A842-1D6B797554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B66FCE2-A261-47CD-8A5A-2AA1101999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9ACB391-A04B-4060-BB86-C03DFAAC69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99423</xdr:rowOff>
    </xdr:from>
    <xdr:to>
      <xdr:col>116</xdr:col>
      <xdr:colOff>114300</xdr:colOff>
      <xdr:row>41</xdr:row>
      <xdr:rowOff>29573</xdr:rowOff>
    </xdr:to>
    <xdr:sp macro="" textlink="">
      <xdr:nvSpPr>
        <xdr:cNvPr id="489" name="楕円 488">
          <a:extLst>
            <a:ext uri="{FF2B5EF4-FFF2-40B4-BE49-F238E27FC236}">
              <a16:creationId xmlns:a16="http://schemas.microsoft.com/office/drawing/2014/main" id="{819E3464-AF5E-4D31-A42C-D81DF023DDE5}"/>
            </a:ext>
          </a:extLst>
        </xdr:cNvPr>
        <xdr:cNvSpPr/>
      </xdr:nvSpPr>
      <xdr:spPr>
        <a:xfrm>
          <a:off x="22110700" y="6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14350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F3A1596-0D0F-4B12-9AC2-C04717312295}"/>
            </a:ext>
          </a:extLst>
        </xdr:cNvPr>
        <xdr:cNvSpPr txBox="1"/>
      </xdr:nvSpPr>
      <xdr:spPr>
        <a:xfrm>
          <a:off x="22199600" y="687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110309</xdr:rowOff>
    </xdr:from>
    <xdr:to>
      <xdr:col>112</xdr:col>
      <xdr:colOff>38100</xdr:colOff>
      <xdr:row>41</xdr:row>
      <xdr:rowOff>40459</xdr:rowOff>
    </xdr:to>
    <xdr:sp macro="" textlink="">
      <xdr:nvSpPr>
        <xdr:cNvPr id="491" name="楕円 490">
          <a:extLst>
            <a:ext uri="{FF2B5EF4-FFF2-40B4-BE49-F238E27FC236}">
              <a16:creationId xmlns:a16="http://schemas.microsoft.com/office/drawing/2014/main" id="{4F88618D-A175-41D6-9D8A-1B5E04544C1E}"/>
            </a:ext>
          </a:extLst>
        </xdr:cNvPr>
        <xdr:cNvSpPr/>
      </xdr:nvSpPr>
      <xdr:spPr>
        <a:xfrm>
          <a:off x="21272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150223</xdr:rowOff>
    </xdr:from>
    <xdr:to>
      <xdr:col>116</xdr:col>
      <xdr:colOff>63500</xdr:colOff>
      <xdr:row>40</xdr:row>
      <xdr:rowOff>161109</xdr:rowOff>
    </xdr:to>
    <xdr:cxnSp macro="">
      <xdr:nvCxnSpPr>
        <xdr:cNvPr id="492" name="直線コネクタ 491">
          <a:extLst>
            <a:ext uri="{FF2B5EF4-FFF2-40B4-BE49-F238E27FC236}">
              <a16:creationId xmlns:a16="http://schemas.microsoft.com/office/drawing/2014/main" id="{155629A3-49C4-4BC4-ABB4-D92E68A68E25}"/>
            </a:ext>
          </a:extLst>
        </xdr:cNvPr>
        <xdr:cNvCxnSpPr/>
      </xdr:nvCxnSpPr>
      <xdr:spPr>
        <a:xfrm flipV="1">
          <a:off x="21323300" y="700822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153851</xdr:rowOff>
    </xdr:from>
    <xdr:to>
      <xdr:col>107</xdr:col>
      <xdr:colOff>101600</xdr:colOff>
      <xdr:row>41</xdr:row>
      <xdr:rowOff>84001</xdr:rowOff>
    </xdr:to>
    <xdr:sp macro="" textlink="">
      <xdr:nvSpPr>
        <xdr:cNvPr id="493" name="楕円 492">
          <a:extLst>
            <a:ext uri="{FF2B5EF4-FFF2-40B4-BE49-F238E27FC236}">
              <a16:creationId xmlns:a16="http://schemas.microsoft.com/office/drawing/2014/main" id="{F3214739-6959-47C3-9C09-E12FF4A0CF01}"/>
            </a:ext>
          </a:extLst>
        </xdr:cNvPr>
        <xdr:cNvSpPr/>
      </xdr:nvSpPr>
      <xdr:spPr>
        <a:xfrm>
          <a:off x="20383500" y="70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161109</xdr:rowOff>
    </xdr:from>
    <xdr:to>
      <xdr:col>111</xdr:col>
      <xdr:colOff>177800</xdr:colOff>
      <xdr:row>41</xdr:row>
      <xdr:rowOff>33201</xdr:rowOff>
    </xdr:to>
    <xdr:cxnSp macro="">
      <xdr:nvCxnSpPr>
        <xdr:cNvPr id="494" name="直線コネクタ 493">
          <a:extLst>
            <a:ext uri="{FF2B5EF4-FFF2-40B4-BE49-F238E27FC236}">
              <a16:creationId xmlns:a16="http://schemas.microsoft.com/office/drawing/2014/main" id="{09CCD722-D347-4922-BCB6-B77D5AD33E0C}"/>
            </a:ext>
          </a:extLst>
        </xdr:cNvPr>
        <xdr:cNvCxnSpPr/>
      </xdr:nvCxnSpPr>
      <xdr:spPr>
        <a:xfrm flipV="1">
          <a:off x="20434300" y="701910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95" name="楕円 494">
          <a:extLst>
            <a:ext uri="{FF2B5EF4-FFF2-40B4-BE49-F238E27FC236}">
              <a16:creationId xmlns:a16="http://schemas.microsoft.com/office/drawing/2014/main" id="{91F1A397-91BC-4F9D-8E3D-F892E6570EAF}"/>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33201</xdr:rowOff>
    </xdr:from>
    <xdr:to>
      <xdr:col>107</xdr:col>
      <xdr:colOff>50800</xdr:colOff>
      <xdr:row>41</xdr:row>
      <xdr:rowOff>41910</xdr:rowOff>
    </xdr:to>
    <xdr:cxnSp macro="">
      <xdr:nvCxnSpPr>
        <xdr:cNvPr id="496" name="直線コネクタ 495">
          <a:extLst>
            <a:ext uri="{FF2B5EF4-FFF2-40B4-BE49-F238E27FC236}">
              <a16:creationId xmlns:a16="http://schemas.microsoft.com/office/drawing/2014/main" id="{556DA080-7FF8-41F6-A3DA-3EF690C2AFFC}"/>
            </a:ext>
          </a:extLst>
        </xdr:cNvPr>
        <xdr:cNvCxnSpPr/>
      </xdr:nvCxnSpPr>
      <xdr:spPr>
        <a:xfrm flipV="1">
          <a:off x="19545300" y="70626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97" name="楕円 496">
          <a:extLst>
            <a:ext uri="{FF2B5EF4-FFF2-40B4-BE49-F238E27FC236}">
              <a16:creationId xmlns:a16="http://schemas.microsoft.com/office/drawing/2014/main" id="{CFB0475E-FEE9-4FE5-95A2-DE158534A9A7}"/>
            </a:ext>
          </a:extLst>
        </xdr:cNvPr>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41910</xdr:rowOff>
    </xdr:to>
    <xdr:cxnSp macro="">
      <xdr:nvCxnSpPr>
        <xdr:cNvPr id="498" name="直線コネクタ 497">
          <a:extLst>
            <a:ext uri="{FF2B5EF4-FFF2-40B4-BE49-F238E27FC236}">
              <a16:creationId xmlns:a16="http://schemas.microsoft.com/office/drawing/2014/main" id="{565864DC-3257-4B57-B0B7-332B9F588F7A}"/>
            </a:ext>
          </a:extLst>
        </xdr:cNvPr>
        <xdr:cNvCxnSpPr/>
      </xdr:nvCxnSpPr>
      <xdr:spPr>
        <a:xfrm>
          <a:off x="18656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1D63272A-108B-4A37-A76D-605AA13AF4FE}"/>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DD2BA9A8-0F17-48BC-9636-F208983AD695}"/>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E878546B-53FD-4F81-905E-E5C6F8BCD99F}"/>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6BF96653-0C5F-4142-98FF-A126943C52AB}"/>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31586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F242699E-0904-42C5-A8F3-BC4473160AE0}"/>
            </a:ext>
          </a:extLst>
        </xdr:cNvPr>
        <xdr:cNvSpPr txBox="1"/>
      </xdr:nvSpPr>
      <xdr:spPr>
        <a:xfrm>
          <a:off x="210757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75128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5D10C260-A6D1-47B2-8ED6-FD0E5BA4C4D3}"/>
            </a:ext>
          </a:extLst>
        </xdr:cNvPr>
        <xdr:cNvSpPr txBox="1"/>
      </xdr:nvSpPr>
      <xdr:spPr>
        <a:xfrm>
          <a:off x="20199427" y="710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22EF1AAB-4C41-48A4-89C4-AC67967F3754}"/>
            </a:ext>
          </a:extLst>
        </xdr:cNvPr>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74768195-C30B-4BE8-8B70-951278018C2D}"/>
            </a:ext>
          </a:extLst>
        </xdr:cNvPr>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DEB1047E-913D-427C-94CD-29A9C45632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FEE45685-ADE2-4A33-B9BC-0A45115E4A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032C434-A00A-486C-B8A5-A625424090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BD8A4898-08EE-407E-B0F5-C0005331BA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CA66CF2-6913-4B7E-BE48-9A4F84D3A6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187A89C-73F9-4470-BE09-671DF57BFC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347550C-B4BB-45F6-8FFE-F3BBA11AB6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8222788-7C5E-47EB-A702-EA2AD552260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B2BD26C-0E6E-4ABF-8517-EAA6A3337D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6663E727-96D1-4778-853B-B6686D1859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DDBEC16-8146-42AE-ADAC-FA3496022C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52E0B005-A99C-4725-825B-1A70E70F22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C095EA36-BCAB-4217-8690-C65C088ACC0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5E9711E-DEE1-43DD-B9FD-5B5CD109D3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A03855F-4520-4520-956E-73FC98B06B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C4F79CC0-F8BA-4653-9AA5-CD7F05124D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37ECB52F-C8A6-479A-AC54-FBB8EBB3116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5F58C8A-45B6-4338-9B57-F0CD653CFA9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9582F143-91F2-46D9-B9BE-FECC568F13A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81AEDBCE-73C4-4CB8-B6AB-67068C8EF1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1A3C8787-B0CE-4BEF-93AD-241BC039F5E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D779EDCF-CC0D-44E9-8A04-C063CB551F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529696AE-EFF3-4825-8FC8-50177501293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36C35D5F-037D-44D9-B31A-714ED24125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1" name="直線コネクタ 530">
          <a:extLst>
            <a:ext uri="{FF2B5EF4-FFF2-40B4-BE49-F238E27FC236}">
              <a16:creationId xmlns:a16="http://schemas.microsoft.com/office/drawing/2014/main" id="{2A6B1BE7-3EDB-4BCD-9F5B-02BF0FF665BC}"/>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62B09CF3-EE17-4495-8670-3D34474B916B}"/>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3" name="直線コネクタ 532">
          <a:extLst>
            <a:ext uri="{FF2B5EF4-FFF2-40B4-BE49-F238E27FC236}">
              <a16:creationId xmlns:a16="http://schemas.microsoft.com/office/drawing/2014/main" id="{30E7B64B-0C97-4607-A18E-CEAE1D6AEF29}"/>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361F8D75-7B65-44C7-8E28-B5614117E47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5" name="直線コネクタ 534">
          <a:extLst>
            <a:ext uri="{FF2B5EF4-FFF2-40B4-BE49-F238E27FC236}">
              <a16:creationId xmlns:a16="http://schemas.microsoft.com/office/drawing/2014/main" id="{0724B7DC-3CD5-449C-8470-39624C2C661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543E3A40-CFA3-4A0D-93E6-D96DA42E2EE2}"/>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7" name="フローチャート: 判断 536">
          <a:extLst>
            <a:ext uri="{FF2B5EF4-FFF2-40B4-BE49-F238E27FC236}">
              <a16:creationId xmlns:a16="http://schemas.microsoft.com/office/drawing/2014/main" id="{BD28D447-B351-4B9D-B2F6-FE5A099BCA72}"/>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8" name="フローチャート: 判断 537">
          <a:extLst>
            <a:ext uri="{FF2B5EF4-FFF2-40B4-BE49-F238E27FC236}">
              <a16:creationId xmlns:a16="http://schemas.microsoft.com/office/drawing/2014/main" id="{6BE73DB7-6BDC-4D7E-91E1-3518483B33B1}"/>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39" name="フローチャート: 判断 538">
          <a:extLst>
            <a:ext uri="{FF2B5EF4-FFF2-40B4-BE49-F238E27FC236}">
              <a16:creationId xmlns:a16="http://schemas.microsoft.com/office/drawing/2014/main" id="{79617ED9-63C1-4DD8-B1CA-5AD3C55FBA1A}"/>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0" name="フローチャート: 判断 539">
          <a:extLst>
            <a:ext uri="{FF2B5EF4-FFF2-40B4-BE49-F238E27FC236}">
              <a16:creationId xmlns:a16="http://schemas.microsoft.com/office/drawing/2014/main" id="{4C019FE5-F431-473E-8D14-195FCAAF4DC3}"/>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1" name="フローチャート: 判断 540">
          <a:extLst>
            <a:ext uri="{FF2B5EF4-FFF2-40B4-BE49-F238E27FC236}">
              <a16:creationId xmlns:a16="http://schemas.microsoft.com/office/drawing/2014/main" id="{AF73555B-2E98-44E7-B04B-03750ACA373B}"/>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27DBCC2-B943-40CB-8750-6257952766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19BE61C-0B6E-4AED-ADFB-5C7C7C66A0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67CEDED-1122-4A2B-9D82-B009502C9C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CF736AE-EB53-4E50-ABA7-10923F4577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59C28D-903C-4638-82A7-92562C0392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27305</xdr:rowOff>
    </xdr:from>
    <xdr:to>
      <xdr:col>85</xdr:col>
      <xdr:colOff>177800</xdr:colOff>
      <xdr:row>61</xdr:row>
      <xdr:rowOff>128905</xdr:rowOff>
    </xdr:to>
    <xdr:sp macro="" textlink="">
      <xdr:nvSpPr>
        <xdr:cNvPr id="547" name="楕円 546">
          <a:extLst>
            <a:ext uri="{FF2B5EF4-FFF2-40B4-BE49-F238E27FC236}">
              <a16:creationId xmlns:a16="http://schemas.microsoft.com/office/drawing/2014/main" id="{610D4E3C-4DC9-4E3E-BFA1-977279847920}"/>
            </a:ext>
          </a:extLst>
        </xdr:cNvPr>
        <xdr:cNvSpPr/>
      </xdr:nvSpPr>
      <xdr:spPr>
        <a:xfrm>
          <a:off x="16268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D6D36D6-81CF-4E8E-AFCE-B95E9182FA04}"/>
            </a:ext>
          </a:extLst>
        </xdr:cNvPr>
        <xdr:cNvSpPr txBox="1"/>
      </xdr:nvSpPr>
      <xdr:spPr>
        <a:xfrm>
          <a:off x="16357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549" name="楕円 548">
          <a:extLst>
            <a:ext uri="{FF2B5EF4-FFF2-40B4-BE49-F238E27FC236}">
              <a16:creationId xmlns:a16="http://schemas.microsoft.com/office/drawing/2014/main" id="{A7DDFD7B-E47C-425C-B20A-7459B3FD19EA}"/>
            </a:ext>
          </a:extLst>
        </xdr:cNvPr>
        <xdr:cNvSpPr/>
      </xdr:nvSpPr>
      <xdr:spPr>
        <a:xfrm>
          <a:off x="1543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78105</xdr:rowOff>
    </xdr:to>
    <xdr:cxnSp macro="">
      <xdr:nvCxnSpPr>
        <xdr:cNvPr id="550" name="直線コネクタ 549">
          <a:extLst>
            <a:ext uri="{FF2B5EF4-FFF2-40B4-BE49-F238E27FC236}">
              <a16:creationId xmlns:a16="http://schemas.microsoft.com/office/drawing/2014/main" id="{89EFB923-DC7B-425D-A4A4-D3E5029099D9}"/>
            </a:ext>
          </a:extLst>
        </xdr:cNvPr>
        <xdr:cNvCxnSpPr/>
      </xdr:nvCxnSpPr>
      <xdr:spPr>
        <a:xfrm>
          <a:off x="15481300" y="105079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1" name="楕円 550">
          <a:extLst>
            <a:ext uri="{FF2B5EF4-FFF2-40B4-BE49-F238E27FC236}">
              <a16:creationId xmlns:a16="http://schemas.microsoft.com/office/drawing/2014/main" id="{F33E3C3D-30FE-47B6-A114-C2715222CFA0}"/>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49530</xdr:rowOff>
    </xdr:to>
    <xdr:cxnSp macro="">
      <xdr:nvCxnSpPr>
        <xdr:cNvPr id="552" name="直線コネクタ 551">
          <a:extLst>
            <a:ext uri="{FF2B5EF4-FFF2-40B4-BE49-F238E27FC236}">
              <a16:creationId xmlns:a16="http://schemas.microsoft.com/office/drawing/2014/main" id="{70A16148-864B-4B7B-8556-71F1EF08021D}"/>
            </a:ext>
          </a:extLst>
        </xdr:cNvPr>
        <xdr:cNvCxnSpPr/>
      </xdr:nvCxnSpPr>
      <xdr:spPr>
        <a:xfrm>
          <a:off x="14592300" y="1047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553" name="楕円 552">
          <a:extLst>
            <a:ext uri="{FF2B5EF4-FFF2-40B4-BE49-F238E27FC236}">
              <a16:creationId xmlns:a16="http://schemas.microsoft.com/office/drawing/2014/main" id="{C863A057-3974-489E-BE49-7F7E81862492}"/>
            </a:ext>
          </a:extLst>
        </xdr:cNvPr>
        <xdr:cNvSpPr/>
      </xdr:nvSpPr>
      <xdr:spPr>
        <a:xfrm>
          <a:off x="1365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146685</xdr:rowOff>
    </xdr:from>
    <xdr:to>
      <xdr:col>76</xdr:col>
      <xdr:colOff>114300</xdr:colOff>
      <xdr:row>61</xdr:row>
      <xdr:rowOff>15240</xdr:rowOff>
    </xdr:to>
    <xdr:cxnSp macro="">
      <xdr:nvCxnSpPr>
        <xdr:cNvPr id="554" name="直線コネクタ 553">
          <a:extLst>
            <a:ext uri="{FF2B5EF4-FFF2-40B4-BE49-F238E27FC236}">
              <a16:creationId xmlns:a16="http://schemas.microsoft.com/office/drawing/2014/main" id="{B6B2051E-5CFD-41F8-BADD-25732F100E17}"/>
            </a:ext>
          </a:extLst>
        </xdr:cNvPr>
        <xdr:cNvCxnSpPr/>
      </xdr:nvCxnSpPr>
      <xdr:spPr>
        <a:xfrm>
          <a:off x="13703300" y="10433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xdr:rowOff>
    </xdr:from>
    <xdr:to>
      <xdr:col>67</xdr:col>
      <xdr:colOff>101600</xdr:colOff>
      <xdr:row>60</xdr:row>
      <xdr:rowOff>113665</xdr:rowOff>
    </xdr:to>
    <xdr:sp macro="" textlink="">
      <xdr:nvSpPr>
        <xdr:cNvPr id="555" name="楕円 554">
          <a:extLst>
            <a:ext uri="{FF2B5EF4-FFF2-40B4-BE49-F238E27FC236}">
              <a16:creationId xmlns:a16="http://schemas.microsoft.com/office/drawing/2014/main" id="{B3DC1D5D-4207-46F6-A748-6F276F77AC71}"/>
            </a:ext>
          </a:extLst>
        </xdr:cNvPr>
        <xdr:cNvSpPr/>
      </xdr:nvSpPr>
      <xdr:spPr>
        <a:xfrm>
          <a:off x="1276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62865</xdr:rowOff>
    </xdr:from>
    <xdr:to>
      <xdr:col>71</xdr:col>
      <xdr:colOff>177800</xdr:colOff>
      <xdr:row>60</xdr:row>
      <xdr:rowOff>146685</xdr:rowOff>
    </xdr:to>
    <xdr:cxnSp macro="">
      <xdr:nvCxnSpPr>
        <xdr:cNvPr id="556" name="直線コネクタ 555">
          <a:extLst>
            <a:ext uri="{FF2B5EF4-FFF2-40B4-BE49-F238E27FC236}">
              <a16:creationId xmlns:a16="http://schemas.microsoft.com/office/drawing/2014/main" id="{A241D1C8-9F02-43B5-8234-F839584E1D79}"/>
            </a:ext>
          </a:extLst>
        </xdr:cNvPr>
        <xdr:cNvCxnSpPr/>
      </xdr:nvCxnSpPr>
      <xdr:spPr>
        <a:xfrm>
          <a:off x="12814300" y="1034986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7" name="n_1aveValue【学校施設】&#10;有形固定資産減価償却率">
          <a:extLst>
            <a:ext uri="{FF2B5EF4-FFF2-40B4-BE49-F238E27FC236}">
              <a16:creationId xmlns:a16="http://schemas.microsoft.com/office/drawing/2014/main" id="{2145019C-CDA8-47A9-BC5C-40CC3B58B51F}"/>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58" name="n_2aveValue【学校施設】&#10;有形固定資産減価償却率">
          <a:extLst>
            <a:ext uri="{FF2B5EF4-FFF2-40B4-BE49-F238E27FC236}">
              <a16:creationId xmlns:a16="http://schemas.microsoft.com/office/drawing/2014/main" id="{35DDBFD8-1F64-41B7-8778-24679BCAF105}"/>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59" name="n_3aveValue【学校施設】&#10;有形固定資産減価償却率">
          <a:extLst>
            <a:ext uri="{FF2B5EF4-FFF2-40B4-BE49-F238E27FC236}">
              <a16:creationId xmlns:a16="http://schemas.microsoft.com/office/drawing/2014/main" id="{719E0DE5-CBFB-42BD-BB7A-DE7CF7AAF9BF}"/>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0" name="n_4aveValue【学校施設】&#10;有形固定資産減価償却率">
          <a:extLst>
            <a:ext uri="{FF2B5EF4-FFF2-40B4-BE49-F238E27FC236}">
              <a16:creationId xmlns:a16="http://schemas.microsoft.com/office/drawing/2014/main" id="{D7F7ACD7-8C39-45F9-9A61-5C166FDBF39D}"/>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91457</xdr:rowOff>
    </xdr:from>
    <xdr:ext cx="405111" cy="259045"/>
    <xdr:sp macro="" textlink="">
      <xdr:nvSpPr>
        <xdr:cNvPr id="561" name="n_1mainValue【学校施設】&#10;有形固定資産減価償却率">
          <a:extLst>
            <a:ext uri="{FF2B5EF4-FFF2-40B4-BE49-F238E27FC236}">
              <a16:creationId xmlns:a16="http://schemas.microsoft.com/office/drawing/2014/main" id="{A03ECCF4-BF5C-451E-B00D-7EBDAD331610}"/>
            </a:ext>
          </a:extLst>
        </xdr:cNvPr>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2" name="n_2mainValue【学校施設】&#10;有形固定資産減価償却率">
          <a:extLst>
            <a:ext uri="{FF2B5EF4-FFF2-40B4-BE49-F238E27FC236}">
              <a16:creationId xmlns:a16="http://schemas.microsoft.com/office/drawing/2014/main" id="{AB69BB6C-1F81-440A-AABF-D4B2BD40FE0F}"/>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17162</xdr:rowOff>
    </xdr:from>
    <xdr:ext cx="405111" cy="259045"/>
    <xdr:sp macro="" textlink="">
      <xdr:nvSpPr>
        <xdr:cNvPr id="563" name="n_3mainValue【学校施設】&#10;有形固定資産減価償却率">
          <a:extLst>
            <a:ext uri="{FF2B5EF4-FFF2-40B4-BE49-F238E27FC236}">
              <a16:creationId xmlns:a16="http://schemas.microsoft.com/office/drawing/2014/main" id="{1BBE9EAE-6FB4-480C-8653-B7F2593B0B26}"/>
            </a:ext>
          </a:extLst>
        </xdr:cNvPr>
        <xdr:cNvSpPr txBox="1"/>
      </xdr:nvSpPr>
      <xdr:spPr>
        <a:xfrm>
          <a:off x="13500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4" name="n_4mainValue【学校施設】&#10;有形固定資産減価償却率">
          <a:extLst>
            <a:ext uri="{FF2B5EF4-FFF2-40B4-BE49-F238E27FC236}">
              <a16:creationId xmlns:a16="http://schemas.microsoft.com/office/drawing/2014/main" id="{2B58E3A4-0E7D-4B1B-8995-A33303708427}"/>
            </a:ext>
          </a:extLst>
        </xdr:cNvPr>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299C9FBC-3125-489C-9898-FAC05D51FC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EF3477C-5370-4147-A190-865F6EAD38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7019F33B-1BC3-4882-8EF6-703D6D739B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188A6DE5-7A51-4C71-BA61-A9FE297648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C31D8E03-5810-45EB-8E55-EA99388907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E674A9F7-945A-43B2-8D2B-E1F188A6D9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ED9EF11D-18FD-46F9-AEFD-D1E40B184C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3CCE51C9-0CA4-4C76-AB18-3DC5F68FDC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123DC2C4-156B-432B-905B-D4A2F4162B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8F9CFC7-02F8-4D65-9D38-DDE54DE8000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2DDEB260-0761-4F61-A7F1-CFA4510571F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B57A5A00-585B-44BE-8BB3-7D09FD7F4E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4FEB910B-5D7B-4589-816D-F5C13B0A96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7B978B56-D524-4D3F-8EFA-D4F5A3CD5F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9F6AE580-1880-40C5-9A40-751FEC6486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D21D9B3A-B42E-4103-AEF4-20776733C65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F23CBE8A-3A9B-4196-9A80-FDEAC3BED3E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F327EA84-E81D-4CA1-91A6-A1B3CF2B3D1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61DDCCAB-CD57-45B7-87F8-917D2BE36D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58656BD7-54F2-444C-9842-CEEAC9541F1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51A1F1E-B774-4AF7-A3F8-4F41B7BCB7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25B606DB-0FBB-4B1E-8951-AAE7274E933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7F3602A-8B8D-48C0-A7DA-8E40468868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88" name="直線コネクタ 587">
          <a:extLst>
            <a:ext uri="{FF2B5EF4-FFF2-40B4-BE49-F238E27FC236}">
              <a16:creationId xmlns:a16="http://schemas.microsoft.com/office/drawing/2014/main" id="{FD2B43B7-A43C-4350-9B06-A3D4EF91A677}"/>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89" name="【学校施設】&#10;一人当たり面積最小値テキスト">
          <a:extLst>
            <a:ext uri="{FF2B5EF4-FFF2-40B4-BE49-F238E27FC236}">
              <a16:creationId xmlns:a16="http://schemas.microsoft.com/office/drawing/2014/main" id="{60F58F17-7F7F-4B09-8C81-BC1AF3C0221A}"/>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0" name="直線コネクタ 589">
          <a:extLst>
            <a:ext uri="{FF2B5EF4-FFF2-40B4-BE49-F238E27FC236}">
              <a16:creationId xmlns:a16="http://schemas.microsoft.com/office/drawing/2014/main" id="{DA88827F-A81D-411D-97C2-1656C1034279}"/>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1" name="【学校施設】&#10;一人当たり面積最大値テキスト">
          <a:extLst>
            <a:ext uri="{FF2B5EF4-FFF2-40B4-BE49-F238E27FC236}">
              <a16:creationId xmlns:a16="http://schemas.microsoft.com/office/drawing/2014/main" id="{4DA610B9-B26E-45AC-9CF6-7950D0F7E33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2" name="直線コネクタ 591">
          <a:extLst>
            <a:ext uri="{FF2B5EF4-FFF2-40B4-BE49-F238E27FC236}">
              <a16:creationId xmlns:a16="http://schemas.microsoft.com/office/drawing/2014/main" id="{C7C76B4E-1970-4991-958D-A54A626F172A}"/>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93" name="【学校施設】&#10;一人当たり面積平均値テキスト">
          <a:extLst>
            <a:ext uri="{FF2B5EF4-FFF2-40B4-BE49-F238E27FC236}">
              <a16:creationId xmlns:a16="http://schemas.microsoft.com/office/drawing/2014/main" id="{746C25BC-9D8C-46C6-A2DE-3ADEE0E8EEA6}"/>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4" name="フローチャート: 判断 593">
          <a:extLst>
            <a:ext uri="{FF2B5EF4-FFF2-40B4-BE49-F238E27FC236}">
              <a16:creationId xmlns:a16="http://schemas.microsoft.com/office/drawing/2014/main" id="{D0B1F8E9-999A-47F8-9AB0-1B2491D0EDA4}"/>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5" name="フローチャート: 判断 594">
          <a:extLst>
            <a:ext uri="{FF2B5EF4-FFF2-40B4-BE49-F238E27FC236}">
              <a16:creationId xmlns:a16="http://schemas.microsoft.com/office/drawing/2014/main" id="{17EFF3C1-30C7-4279-9E31-102EA2509E3C}"/>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6" name="フローチャート: 判断 595">
          <a:extLst>
            <a:ext uri="{FF2B5EF4-FFF2-40B4-BE49-F238E27FC236}">
              <a16:creationId xmlns:a16="http://schemas.microsoft.com/office/drawing/2014/main" id="{FCAD4CDA-2FFD-4A56-A1B3-AAC676DF852B}"/>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7" name="フローチャート: 判断 596">
          <a:extLst>
            <a:ext uri="{FF2B5EF4-FFF2-40B4-BE49-F238E27FC236}">
              <a16:creationId xmlns:a16="http://schemas.microsoft.com/office/drawing/2014/main" id="{764D36E7-0EA5-4DCF-89F2-C1E855A10E91}"/>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98" name="フローチャート: 判断 597">
          <a:extLst>
            <a:ext uri="{FF2B5EF4-FFF2-40B4-BE49-F238E27FC236}">
              <a16:creationId xmlns:a16="http://schemas.microsoft.com/office/drawing/2014/main" id="{1DCACCEE-7A7E-4BB5-B7A6-36590A59B8F2}"/>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D67EFDB-EC51-43DC-99F1-F973EBD859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88DAA6C-29F5-4487-9EF0-56BDE27220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1B20EE7-CCA8-41E4-B9DD-A2049B1749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DF40045-6D6A-4AC7-8471-F498001C43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EA8AE4F-97F4-459E-903F-CD9CE665FF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77825</xdr:rowOff>
    </xdr:from>
    <xdr:to>
      <xdr:col>116</xdr:col>
      <xdr:colOff>114300</xdr:colOff>
      <xdr:row>63</xdr:row>
      <xdr:rowOff>7975</xdr:rowOff>
    </xdr:to>
    <xdr:sp macro="" textlink="">
      <xdr:nvSpPr>
        <xdr:cNvPr id="604" name="楕円 603">
          <a:extLst>
            <a:ext uri="{FF2B5EF4-FFF2-40B4-BE49-F238E27FC236}">
              <a16:creationId xmlns:a16="http://schemas.microsoft.com/office/drawing/2014/main" id="{F3B4EFA1-07F3-4D59-83A1-561A02E7B440}"/>
            </a:ext>
          </a:extLst>
        </xdr:cNvPr>
        <xdr:cNvSpPr/>
      </xdr:nvSpPr>
      <xdr:spPr>
        <a:xfrm>
          <a:off x="22110700" y="10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56252</xdr:rowOff>
    </xdr:from>
    <xdr:ext cx="469744" cy="259045"/>
    <xdr:sp macro="" textlink="">
      <xdr:nvSpPr>
        <xdr:cNvPr id="605" name="【学校施設】&#10;一人当たり面積該当値テキスト">
          <a:extLst>
            <a:ext uri="{FF2B5EF4-FFF2-40B4-BE49-F238E27FC236}">
              <a16:creationId xmlns:a16="http://schemas.microsoft.com/office/drawing/2014/main" id="{1FE0D298-8042-42CA-9BA4-0B16B439BF61}"/>
            </a:ext>
          </a:extLst>
        </xdr:cNvPr>
        <xdr:cNvSpPr txBox="1"/>
      </xdr:nvSpPr>
      <xdr:spPr>
        <a:xfrm>
          <a:off x="22199600" y="106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88798</xdr:rowOff>
    </xdr:from>
    <xdr:to>
      <xdr:col>112</xdr:col>
      <xdr:colOff>38100</xdr:colOff>
      <xdr:row>63</xdr:row>
      <xdr:rowOff>18948</xdr:rowOff>
    </xdr:to>
    <xdr:sp macro="" textlink="">
      <xdr:nvSpPr>
        <xdr:cNvPr id="606" name="楕円 605">
          <a:extLst>
            <a:ext uri="{FF2B5EF4-FFF2-40B4-BE49-F238E27FC236}">
              <a16:creationId xmlns:a16="http://schemas.microsoft.com/office/drawing/2014/main" id="{B9C1C7A3-2AC4-47AE-9351-B385C6AA912A}"/>
            </a:ext>
          </a:extLst>
        </xdr:cNvPr>
        <xdr:cNvSpPr/>
      </xdr:nvSpPr>
      <xdr:spPr>
        <a:xfrm>
          <a:off x="21272500" y="107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128625</xdr:rowOff>
    </xdr:from>
    <xdr:to>
      <xdr:col>116</xdr:col>
      <xdr:colOff>63500</xdr:colOff>
      <xdr:row>62</xdr:row>
      <xdr:rowOff>139598</xdr:rowOff>
    </xdr:to>
    <xdr:cxnSp macro="">
      <xdr:nvCxnSpPr>
        <xdr:cNvPr id="607" name="直線コネクタ 606">
          <a:extLst>
            <a:ext uri="{FF2B5EF4-FFF2-40B4-BE49-F238E27FC236}">
              <a16:creationId xmlns:a16="http://schemas.microsoft.com/office/drawing/2014/main" id="{A19C4F99-96AF-4272-88CC-9A1120FD7422}"/>
            </a:ext>
          </a:extLst>
        </xdr:cNvPr>
        <xdr:cNvCxnSpPr/>
      </xdr:nvCxnSpPr>
      <xdr:spPr>
        <a:xfrm flipV="1">
          <a:off x="21323300" y="1075852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101143</xdr:rowOff>
    </xdr:from>
    <xdr:to>
      <xdr:col>107</xdr:col>
      <xdr:colOff>101600</xdr:colOff>
      <xdr:row>63</xdr:row>
      <xdr:rowOff>31293</xdr:rowOff>
    </xdr:to>
    <xdr:sp macro="" textlink="">
      <xdr:nvSpPr>
        <xdr:cNvPr id="608" name="楕円 607">
          <a:extLst>
            <a:ext uri="{FF2B5EF4-FFF2-40B4-BE49-F238E27FC236}">
              <a16:creationId xmlns:a16="http://schemas.microsoft.com/office/drawing/2014/main" id="{EE37AD61-ADE9-45EB-9320-72CE76121BAB}"/>
            </a:ext>
          </a:extLst>
        </xdr:cNvPr>
        <xdr:cNvSpPr/>
      </xdr:nvSpPr>
      <xdr:spPr>
        <a:xfrm>
          <a:off x="20383500" y="107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139598</xdr:rowOff>
    </xdr:from>
    <xdr:to>
      <xdr:col>111</xdr:col>
      <xdr:colOff>177800</xdr:colOff>
      <xdr:row>62</xdr:row>
      <xdr:rowOff>151943</xdr:rowOff>
    </xdr:to>
    <xdr:cxnSp macro="">
      <xdr:nvCxnSpPr>
        <xdr:cNvPr id="609" name="直線コネクタ 608">
          <a:extLst>
            <a:ext uri="{FF2B5EF4-FFF2-40B4-BE49-F238E27FC236}">
              <a16:creationId xmlns:a16="http://schemas.microsoft.com/office/drawing/2014/main" id="{19194B36-FB08-4132-A135-5AFA7ED525B2}"/>
            </a:ext>
          </a:extLst>
        </xdr:cNvPr>
        <xdr:cNvCxnSpPr/>
      </xdr:nvCxnSpPr>
      <xdr:spPr>
        <a:xfrm flipV="1">
          <a:off x="20434300" y="1076949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111201</xdr:rowOff>
    </xdr:from>
    <xdr:to>
      <xdr:col>102</xdr:col>
      <xdr:colOff>165100</xdr:colOff>
      <xdr:row>63</xdr:row>
      <xdr:rowOff>41351</xdr:rowOff>
    </xdr:to>
    <xdr:sp macro="" textlink="">
      <xdr:nvSpPr>
        <xdr:cNvPr id="610" name="楕円 609">
          <a:extLst>
            <a:ext uri="{FF2B5EF4-FFF2-40B4-BE49-F238E27FC236}">
              <a16:creationId xmlns:a16="http://schemas.microsoft.com/office/drawing/2014/main" id="{2E35230B-AF2A-44F0-B06A-440C345D774F}"/>
            </a:ext>
          </a:extLst>
        </xdr:cNvPr>
        <xdr:cNvSpPr/>
      </xdr:nvSpPr>
      <xdr:spPr>
        <a:xfrm>
          <a:off x="19494500" y="107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151943</xdr:rowOff>
    </xdr:from>
    <xdr:to>
      <xdr:col>107</xdr:col>
      <xdr:colOff>50800</xdr:colOff>
      <xdr:row>62</xdr:row>
      <xdr:rowOff>162001</xdr:rowOff>
    </xdr:to>
    <xdr:cxnSp macro="">
      <xdr:nvCxnSpPr>
        <xdr:cNvPr id="611" name="直線コネクタ 610">
          <a:extLst>
            <a:ext uri="{FF2B5EF4-FFF2-40B4-BE49-F238E27FC236}">
              <a16:creationId xmlns:a16="http://schemas.microsoft.com/office/drawing/2014/main" id="{24E914E6-733D-408C-B3DE-BBFB40A85D32}"/>
            </a:ext>
          </a:extLst>
        </xdr:cNvPr>
        <xdr:cNvCxnSpPr/>
      </xdr:nvCxnSpPr>
      <xdr:spPr>
        <a:xfrm flipV="1">
          <a:off x="19545300" y="1078184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115164</xdr:rowOff>
    </xdr:from>
    <xdr:to>
      <xdr:col>98</xdr:col>
      <xdr:colOff>38100</xdr:colOff>
      <xdr:row>63</xdr:row>
      <xdr:rowOff>45314</xdr:rowOff>
    </xdr:to>
    <xdr:sp macro="" textlink="">
      <xdr:nvSpPr>
        <xdr:cNvPr id="612" name="楕円 611">
          <a:extLst>
            <a:ext uri="{FF2B5EF4-FFF2-40B4-BE49-F238E27FC236}">
              <a16:creationId xmlns:a16="http://schemas.microsoft.com/office/drawing/2014/main" id="{4799B204-6042-4A27-B981-32B8F747D93B}"/>
            </a:ext>
          </a:extLst>
        </xdr:cNvPr>
        <xdr:cNvSpPr/>
      </xdr:nvSpPr>
      <xdr:spPr>
        <a:xfrm>
          <a:off x="186055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162001</xdr:rowOff>
    </xdr:from>
    <xdr:to>
      <xdr:col>102</xdr:col>
      <xdr:colOff>114300</xdr:colOff>
      <xdr:row>62</xdr:row>
      <xdr:rowOff>165964</xdr:rowOff>
    </xdr:to>
    <xdr:cxnSp macro="">
      <xdr:nvCxnSpPr>
        <xdr:cNvPr id="613" name="直線コネクタ 612">
          <a:extLst>
            <a:ext uri="{FF2B5EF4-FFF2-40B4-BE49-F238E27FC236}">
              <a16:creationId xmlns:a16="http://schemas.microsoft.com/office/drawing/2014/main" id="{C4914EA7-2851-4BF5-8CD0-8B9C240B318E}"/>
            </a:ext>
          </a:extLst>
        </xdr:cNvPr>
        <xdr:cNvCxnSpPr/>
      </xdr:nvCxnSpPr>
      <xdr:spPr>
        <a:xfrm flipV="1">
          <a:off x="18656300" y="10791901"/>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14" name="n_1aveValue【学校施設】&#10;一人当たり面積">
          <a:extLst>
            <a:ext uri="{FF2B5EF4-FFF2-40B4-BE49-F238E27FC236}">
              <a16:creationId xmlns:a16="http://schemas.microsoft.com/office/drawing/2014/main" id="{290FA508-CC59-47F3-BD38-B36EFCEC806A}"/>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15" name="n_2aveValue【学校施設】&#10;一人当たり面積">
          <a:extLst>
            <a:ext uri="{FF2B5EF4-FFF2-40B4-BE49-F238E27FC236}">
              <a16:creationId xmlns:a16="http://schemas.microsoft.com/office/drawing/2014/main" id="{129F9DC3-999E-421F-999F-61483EAD1761}"/>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16" name="n_3aveValue【学校施設】&#10;一人当たり面積">
          <a:extLst>
            <a:ext uri="{FF2B5EF4-FFF2-40B4-BE49-F238E27FC236}">
              <a16:creationId xmlns:a16="http://schemas.microsoft.com/office/drawing/2014/main" id="{5766E3E3-9B77-459F-A2FE-AEBD3A5DDDDC}"/>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617" name="n_4aveValue【学校施設】&#10;一人当たり面積">
          <a:extLst>
            <a:ext uri="{FF2B5EF4-FFF2-40B4-BE49-F238E27FC236}">
              <a16:creationId xmlns:a16="http://schemas.microsoft.com/office/drawing/2014/main" id="{C4007BB8-1007-4456-A461-E4D457FBACD7}"/>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10075</xdr:rowOff>
    </xdr:from>
    <xdr:ext cx="469744" cy="259045"/>
    <xdr:sp macro="" textlink="">
      <xdr:nvSpPr>
        <xdr:cNvPr id="618" name="n_1mainValue【学校施設】&#10;一人当たり面積">
          <a:extLst>
            <a:ext uri="{FF2B5EF4-FFF2-40B4-BE49-F238E27FC236}">
              <a16:creationId xmlns:a16="http://schemas.microsoft.com/office/drawing/2014/main" id="{EAF95F4F-712D-4210-950B-2AB35820864C}"/>
            </a:ext>
          </a:extLst>
        </xdr:cNvPr>
        <xdr:cNvSpPr txBox="1"/>
      </xdr:nvSpPr>
      <xdr:spPr>
        <a:xfrm>
          <a:off x="21075727" y="108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22420</xdr:rowOff>
    </xdr:from>
    <xdr:ext cx="469744" cy="259045"/>
    <xdr:sp macro="" textlink="">
      <xdr:nvSpPr>
        <xdr:cNvPr id="619" name="n_2mainValue【学校施設】&#10;一人当たり面積">
          <a:extLst>
            <a:ext uri="{FF2B5EF4-FFF2-40B4-BE49-F238E27FC236}">
              <a16:creationId xmlns:a16="http://schemas.microsoft.com/office/drawing/2014/main" id="{318C56DD-1023-45FE-AE2D-8FDE2B4FDC00}"/>
            </a:ext>
          </a:extLst>
        </xdr:cNvPr>
        <xdr:cNvSpPr txBox="1"/>
      </xdr:nvSpPr>
      <xdr:spPr>
        <a:xfrm>
          <a:off x="20199427" y="108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32478</xdr:rowOff>
    </xdr:from>
    <xdr:ext cx="469744" cy="259045"/>
    <xdr:sp macro="" textlink="">
      <xdr:nvSpPr>
        <xdr:cNvPr id="620" name="n_3mainValue【学校施設】&#10;一人当たり面積">
          <a:extLst>
            <a:ext uri="{FF2B5EF4-FFF2-40B4-BE49-F238E27FC236}">
              <a16:creationId xmlns:a16="http://schemas.microsoft.com/office/drawing/2014/main" id="{84B50484-D090-4B26-B950-23145DABE552}"/>
            </a:ext>
          </a:extLst>
        </xdr:cNvPr>
        <xdr:cNvSpPr txBox="1"/>
      </xdr:nvSpPr>
      <xdr:spPr>
        <a:xfrm>
          <a:off x="19310427" y="1083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36441</xdr:rowOff>
    </xdr:from>
    <xdr:ext cx="469744" cy="259045"/>
    <xdr:sp macro="" textlink="">
      <xdr:nvSpPr>
        <xdr:cNvPr id="621" name="n_4mainValue【学校施設】&#10;一人当たり面積">
          <a:extLst>
            <a:ext uri="{FF2B5EF4-FFF2-40B4-BE49-F238E27FC236}">
              <a16:creationId xmlns:a16="http://schemas.microsoft.com/office/drawing/2014/main" id="{A84139A3-D627-4D0C-9450-6AC00EFE6BA9}"/>
            </a:ext>
          </a:extLst>
        </xdr:cNvPr>
        <xdr:cNvSpPr txBox="1"/>
      </xdr:nvSpPr>
      <xdr:spPr>
        <a:xfrm>
          <a:off x="18421427" y="108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C7B142E7-F478-4850-A010-F1AAC86750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5FB4CAC-5822-468F-AF56-540A8ED6F8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11A6D6A1-50FC-436E-9A6F-77BA67C44C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25BB652A-A4D4-4D65-BFF0-4D30CB9160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22D4BBD-3D25-4AE9-9A2F-F3B7F11A59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CE79820-F541-4F30-A052-E88A33D83D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59D562B-C2EE-4B09-9DD0-78AD4942D8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61721E0-38C2-44B3-B9FF-C74AFED718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0821810-7401-4872-89C8-B6C5001042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ACF8AD3-128F-4657-A322-42E08620D0D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23F4F84-5C50-4CDE-BFEE-A5F4C2D1DEC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ADB2DE9-53E6-4909-AE3B-1A9C5AD89C2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F148F79F-6E0E-437E-BA19-9C1FDAE6ED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1879F5B-A480-4214-A068-FEADEBA9F64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336D9AD4-D6CC-459D-AD54-21CAABF143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368B5F81-0F4D-487D-9375-EE61AD1DA10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9EF805EC-44EC-4BA8-9497-02CCE7A7E0D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90F80F7-369D-4C8C-AB55-797CAF55B3D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9E216E32-CF44-429B-90F2-5D1A74EB1E4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6D2A0DA3-732E-4347-8576-63DED4A99D7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0CBAF7B-E38F-48B6-9CCF-AF4A9D0D8A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BBD8DA68-8E39-4E19-8351-82F822C157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1B42A59C-18C3-4009-92FA-38A861F9ABD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B46086A9-1C3B-4D30-B1BF-D89CFB0731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5AAFCA3B-05E3-4F0A-B2A4-4276196A24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647" name="直線コネクタ 646">
          <a:extLst>
            <a:ext uri="{FF2B5EF4-FFF2-40B4-BE49-F238E27FC236}">
              <a16:creationId xmlns:a16="http://schemas.microsoft.com/office/drawing/2014/main" id="{A2DF9290-E3AE-45CC-A5BD-E3FFA96DD0DA}"/>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648" name="【児童館】&#10;有形固定資産減価償却率最小値テキスト">
          <a:extLst>
            <a:ext uri="{FF2B5EF4-FFF2-40B4-BE49-F238E27FC236}">
              <a16:creationId xmlns:a16="http://schemas.microsoft.com/office/drawing/2014/main" id="{14C3B394-F940-447D-B8EC-B9194C04378C}"/>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649" name="直線コネクタ 648">
          <a:extLst>
            <a:ext uri="{FF2B5EF4-FFF2-40B4-BE49-F238E27FC236}">
              <a16:creationId xmlns:a16="http://schemas.microsoft.com/office/drawing/2014/main" id="{519209B3-51F9-4BD7-9E4C-BBC52C147BDF}"/>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0" name="【児童館】&#10;有形固定資産減価償却率最大値テキスト">
          <a:extLst>
            <a:ext uri="{FF2B5EF4-FFF2-40B4-BE49-F238E27FC236}">
              <a16:creationId xmlns:a16="http://schemas.microsoft.com/office/drawing/2014/main" id="{1D6B8F4C-EDBF-4426-8F7F-F63ADD2095E4}"/>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1" name="直線コネクタ 650">
          <a:extLst>
            <a:ext uri="{FF2B5EF4-FFF2-40B4-BE49-F238E27FC236}">
              <a16:creationId xmlns:a16="http://schemas.microsoft.com/office/drawing/2014/main" id="{A2966A9C-0645-48C6-AB32-CAFD20DDBE38}"/>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57166</xdr:rowOff>
    </xdr:from>
    <xdr:ext cx="405111" cy="259045"/>
    <xdr:sp macro="" textlink="">
      <xdr:nvSpPr>
        <xdr:cNvPr id="652" name="【児童館】&#10;有形固定資産減価償却率平均値テキスト">
          <a:extLst>
            <a:ext uri="{FF2B5EF4-FFF2-40B4-BE49-F238E27FC236}">
              <a16:creationId xmlns:a16="http://schemas.microsoft.com/office/drawing/2014/main" id="{C7C059A4-12A7-4ABD-B904-F28132E75B83}"/>
            </a:ext>
          </a:extLst>
        </xdr:cNvPr>
        <xdr:cNvSpPr txBox="1"/>
      </xdr:nvSpPr>
      <xdr:spPr>
        <a:xfrm>
          <a:off x="163576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53" name="フローチャート: 判断 652">
          <a:extLst>
            <a:ext uri="{FF2B5EF4-FFF2-40B4-BE49-F238E27FC236}">
              <a16:creationId xmlns:a16="http://schemas.microsoft.com/office/drawing/2014/main" id="{158CC83F-841C-44AC-B522-D2FF95842B4A}"/>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654" name="フローチャート: 判断 653">
          <a:extLst>
            <a:ext uri="{FF2B5EF4-FFF2-40B4-BE49-F238E27FC236}">
              <a16:creationId xmlns:a16="http://schemas.microsoft.com/office/drawing/2014/main" id="{26BC8CBA-0A9E-428F-B6D9-3AF06B7AAAF1}"/>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55" name="フローチャート: 判断 654">
          <a:extLst>
            <a:ext uri="{FF2B5EF4-FFF2-40B4-BE49-F238E27FC236}">
              <a16:creationId xmlns:a16="http://schemas.microsoft.com/office/drawing/2014/main" id="{6432E424-EA18-4DEE-87B1-1B0FA269F3B7}"/>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656" name="フローチャート: 判断 655">
          <a:extLst>
            <a:ext uri="{FF2B5EF4-FFF2-40B4-BE49-F238E27FC236}">
              <a16:creationId xmlns:a16="http://schemas.microsoft.com/office/drawing/2014/main" id="{DEF6A97B-9DE4-4307-90D2-869CC1F0132E}"/>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57" name="フローチャート: 判断 656">
          <a:extLst>
            <a:ext uri="{FF2B5EF4-FFF2-40B4-BE49-F238E27FC236}">
              <a16:creationId xmlns:a16="http://schemas.microsoft.com/office/drawing/2014/main" id="{8744EA51-4E77-4CE0-A1B3-227FCA82B7C3}"/>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018D295-1017-4AA5-8DD8-6A36B3CF3B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3C5E5B3-930E-4F17-9AA3-6A6BD33319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4DAB80C-51B3-44D7-806D-74B31FC79A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E862559-079F-4DE1-8888-9E78C6D597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32577B6-D3DC-4284-9753-55EFB4C448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54248</xdr:rowOff>
    </xdr:from>
    <xdr:to>
      <xdr:col>85</xdr:col>
      <xdr:colOff>177800</xdr:colOff>
      <xdr:row>78</xdr:row>
      <xdr:rowOff>155848</xdr:rowOff>
    </xdr:to>
    <xdr:sp macro="" textlink="">
      <xdr:nvSpPr>
        <xdr:cNvPr id="663" name="楕円 662">
          <a:extLst>
            <a:ext uri="{FF2B5EF4-FFF2-40B4-BE49-F238E27FC236}">
              <a16:creationId xmlns:a16="http://schemas.microsoft.com/office/drawing/2014/main" id="{82BC3FC8-698E-400D-A4D6-BF2A603C7A2C}"/>
            </a:ext>
          </a:extLst>
        </xdr:cNvPr>
        <xdr:cNvSpPr/>
      </xdr:nvSpPr>
      <xdr:spPr>
        <a:xfrm>
          <a:off x="162687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77125</xdr:rowOff>
    </xdr:from>
    <xdr:ext cx="405111" cy="259045"/>
    <xdr:sp macro="" textlink="">
      <xdr:nvSpPr>
        <xdr:cNvPr id="664" name="【児童館】&#10;有形固定資産減価償却率該当値テキスト">
          <a:extLst>
            <a:ext uri="{FF2B5EF4-FFF2-40B4-BE49-F238E27FC236}">
              <a16:creationId xmlns:a16="http://schemas.microsoft.com/office/drawing/2014/main" id="{29FB17D3-9A21-4C65-9BC6-7A3C28521489}"/>
            </a:ext>
          </a:extLst>
        </xdr:cNvPr>
        <xdr:cNvSpPr txBox="1"/>
      </xdr:nvSpPr>
      <xdr:spPr>
        <a:xfrm>
          <a:off x="16357600" y="132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665" name="楕円 664">
          <a:extLst>
            <a:ext uri="{FF2B5EF4-FFF2-40B4-BE49-F238E27FC236}">
              <a16:creationId xmlns:a16="http://schemas.microsoft.com/office/drawing/2014/main" id="{E9A9AE31-C14A-40A9-985D-7D23C3BDE4CC}"/>
            </a:ext>
          </a:extLst>
        </xdr:cNvPr>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105048</xdr:rowOff>
    </xdr:to>
    <xdr:cxnSp macro="">
      <xdr:nvCxnSpPr>
        <xdr:cNvPr id="666" name="直線コネクタ 665">
          <a:extLst>
            <a:ext uri="{FF2B5EF4-FFF2-40B4-BE49-F238E27FC236}">
              <a16:creationId xmlns:a16="http://schemas.microsoft.com/office/drawing/2014/main" id="{E1C8E3B5-5756-4EDA-B8B4-06CF78987BF1}"/>
            </a:ext>
          </a:extLst>
        </xdr:cNvPr>
        <xdr:cNvCxnSpPr/>
      </xdr:nvCxnSpPr>
      <xdr:spPr>
        <a:xfrm>
          <a:off x="15481300" y="134569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667" name="楕円 666">
          <a:extLst>
            <a:ext uri="{FF2B5EF4-FFF2-40B4-BE49-F238E27FC236}">
              <a16:creationId xmlns:a16="http://schemas.microsoft.com/office/drawing/2014/main" id="{579D18D3-EAB7-4214-80D8-70413473BD5E}"/>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82</xdr:row>
      <xdr:rowOff>111579</xdr:rowOff>
    </xdr:to>
    <xdr:cxnSp macro="">
      <xdr:nvCxnSpPr>
        <xdr:cNvPr id="668" name="直線コネクタ 667">
          <a:extLst>
            <a:ext uri="{FF2B5EF4-FFF2-40B4-BE49-F238E27FC236}">
              <a16:creationId xmlns:a16="http://schemas.microsoft.com/office/drawing/2014/main" id="{00D070EE-A18B-4411-A8FB-BAD35993D4D2}"/>
            </a:ext>
          </a:extLst>
        </xdr:cNvPr>
        <xdr:cNvCxnSpPr/>
      </xdr:nvCxnSpPr>
      <xdr:spPr>
        <a:xfrm flipV="1">
          <a:off x="14592300" y="13456920"/>
          <a:ext cx="889000" cy="7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669" name="楕円 668">
          <a:extLst>
            <a:ext uri="{FF2B5EF4-FFF2-40B4-BE49-F238E27FC236}">
              <a16:creationId xmlns:a16="http://schemas.microsoft.com/office/drawing/2014/main" id="{D034D43E-6427-4A69-BEEB-A914C2A813F8}"/>
            </a:ext>
          </a:extLst>
        </xdr:cNvPr>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111579</xdr:rowOff>
    </xdr:to>
    <xdr:cxnSp macro="">
      <xdr:nvCxnSpPr>
        <xdr:cNvPr id="670" name="直線コネクタ 669">
          <a:extLst>
            <a:ext uri="{FF2B5EF4-FFF2-40B4-BE49-F238E27FC236}">
              <a16:creationId xmlns:a16="http://schemas.microsoft.com/office/drawing/2014/main" id="{5F06E9CC-1713-4AB2-8BCB-9C4B42088AFE}"/>
            </a:ext>
          </a:extLst>
        </xdr:cNvPr>
        <xdr:cNvCxnSpPr/>
      </xdr:nvCxnSpPr>
      <xdr:spPr>
        <a:xfrm>
          <a:off x="13703300" y="141378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671" name="楕円 670">
          <a:extLst>
            <a:ext uri="{FF2B5EF4-FFF2-40B4-BE49-F238E27FC236}">
              <a16:creationId xmlns:a16="http://schemas.microsoft.com/office/drawing/2014/main" id="{06DBE90F-5AB2-4561-AE0E-2B6CE534D234}"/>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78921</xdr:rowOff>
    </xdr:to>
    <xdr:cxnSp macro="">
      <xdr:nvCxnSpPr>
        <xdr:cNvPr id="672" name="直線コネクタ 671">
          <a:extLst>
            <a:ext uri="{FF2B5EF4-FFF2-40B4-BE49-F238E27FC236}">
              <a16:creationId xmlns:a16="http://schemas.microsoft.com/office/drawing/2014/main" id="{13F3CCBD-02EE-46FE-BCDB-6DB2E61C46C2}"/>
            </a:ext>
          </a:extLst>
        </xdr:cNvPr>
        <xdr:cNvCxnSpPr/>
      </xdr:nvCxnSpPr>
      <xdr:spPr>
        <a:xfrm>
          <a:off x="12814300" y="140970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146975</xdr:rowOff>
    </xdr:from>
    <xdr:ext cx="405111" cy="259045"/>
    <xdr:sp macro="" textlink="">
      <xdr:nvSpPr>
        <xdr:cNvPr id="673" name="n_1aveValue【児童館】&#10;有形固定資産減価償却率">
          <a:extLst>
            <a:ext uri="{FF2B5EF4-FFF2-40B4-BE49-F238E27FC236}">
              <a16:creationId xmlns:a16="http://schemas.microsoft.com/office/drawing/2014/main" id="{201F51C1-E0AE-4808-83D6-D0B0C8A16201}"/>
            </a:ext>
          </a:extLst>
        </xdr:cNvPr>
        <xdr:cNvSpPr txBox="1"/>
      </xdr:nvSpPr>
      <xdr:spPr>
        <a:xfrm>
          <a:off x="15266044" y="136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74" name="n_2aveValue【児童館】&#10;有形固定資産減価償却率">
          <a:extLst>
            <a:ext uri="{FF2B5EF4-FFF2-40B4-BE49-F238E27FC236}">
              <a16:creationId xmlns:a16="http://schemas.microsoft.com/office/drawing/2014/main" id="{66029792-E315-4B42-B142-11603B67565D}"/>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37572</xdr:rowOff>
    </xdr:from>
    <xdr:ext cx="405111" cy="259045"/>
    <xdr:sp macro="" textlink="">
      <xdr:nvSpPr>
        <xdr:cNvPr id="675" name="n_3aveValue【児童館】&#10;有形固定資産減価償却率">
          <a:extLst>
            <a:ext uri="{FF2B5EF4-FFF2-40B4-BE49-F238E27FC236}">
              <a16:creationId xmlns:a16="http://schemas.microsoft.com/office/drawing/2014/main" id="{FC3A11A1-3CA3-4A56-A0D6-C257F4D3ADFB}"/>
            </a:ext>
          </a:extLst>
        </xdr:cNvPr>
        <xdr:cNvSpPr txBox="1"/>
      </xdr:nvSpPr>
      <xdr:spPr>
        <a:xfrm>
          <a:off x="13500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146975</xdr:rowOff>
    </xdr:from>
    <xdr:ext cx="405111" cy="259045"/>
    <xdr:sp macro="" textlink="">
      <xdr:nvSpPr>
        <xdr:cNvPr id="676" name="n_4aveValue【児童館】&#10;有形固定資産減価償却率">
          <a:extLst>
            <a:ext uri="{FF2B5EF4-FFF2-40B4-BE49-F238E27FC236}">
              <a16:creationId xmlns:a16="http://schemas.microsoft.com/office/drawing/2014/main" id="{5E82A375-E600-4E48-8BBF-F15B4978D35D}"/>
            </a:ext>
          </a:extLst>
        </xdr:cNvPr>
        <xdr:cNvSpPr txBox="1"/>
      </xdr:nvSpPr>
      <xdr:spPr>
        <a:xfrm>
          <a:off x="12611744" y="1489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677" name="n_1mainValue【児童館】&#10;有形固定資産減価償却率">
          <a:extLst>
            <a:ext uri="{FF2B5EF4-FFF2-40B4-BE49-F238E27FC236}">
              <a16:creationId xmlns:a16="http://schemas.microsoft.com/office/drawing/2014/main" id="{0E61965F-C937-4383-A155-AD55E0CA3720}"/>
            </a:ext>
          </a:extLst>
        </xdr:cNvPr>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153506</xdr:rowOff>
    </xdr:from>
    <xdr:ext cx="405111" cy="259045"/>
    <xdr:sp macro="" textlink="">
      <xdr:nvSpPr>
        <xdr:cNvPr id="678" name="n_2mainValue【児童館】&#10;有形固定資産減価償却率">
          <a:extLst>
            <a:ext uri="{FF2B5EF4-FFF2-40B4-BE49-F238E27FC236}">
              <a16:creationId xmlns:a16="http://schemas.microsoft.com/office/drawing/2014/main" id="{42EC15DC-8824-403A-8C8E-5F9CE0A12E49}"/>
            </a:ext>
          </a:extLst>
        </xdr:cNvPr>
        <xdr:cNvSpPr txBox="1"/>
      </xdr:nvSpPr>
      <xdr:spPr>
        <a:xfrm>
          <a:off x="14389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146248</xdr:rowOff>
    </xdr:from>
    <xdr:ext cx="405111" cy="259045"/>
    <xdr:sp macro="" textlink="">
      <xdr:nvSpPr>
        <xdr:cNvPr id="679" name="n_3mainValue【児童館】&#10;有形固定資産減価償却率">
          <a:extLst>
            <a:ext uri="{FF2B5EF4-FFF2-40B4-BE49-F238E27FC236}">
              <a16:creationId xmlns:a16="http://schemas.microsoft.com/office/drawing/2014/main" id="{61937163-C960-4FB9-81EA-55F0BAC21383}"/>
            </a:ext>
          </a:extLst>
        </xdr:cNvPr>
        <xdr:cNvSpPr txBox="1"/>
      </xdr:nvSpPr>
      <xdr:spPr>
        <a:xfrm>
          <a:off x="13500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680" name="n_4mainValue【児童館】&#10;有形固定資産減価償却率">
          <a:extLst>
            <a:ext uri="{FF2B5EF4-FFF2-40B4-BE49-F238E27FC236}">
              <a16:creationId xmlns:a16="http://schemas.microsoft.com/office/drawing/2014/main" id="{90A64496-99EB-4C7A-89D0-7CFD404C651B}"/>
            </a:ext>
          </a:extLst>
        </xdr:cNvPr>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E70FBBC-FAA5-47F1-AC45-0668B45C75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031DADA-8385-494B-9E27-B77D279719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494F108-BE23-491E-B94D-0093B00BF7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BBE7E5F9-7FDB-49A3-ABA9-99F643ECAD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72B84419-8068-4D93-AEF9-AE07C55AD0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2AC842A3-0A3E-4DFC-AC91-A32D4A6221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4388DFE5-AB2C-418D-826B-E2D6B1C493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B158EBB2-D551-4562-9034-AA7D87802E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A447AF1-4E9B-45A5-9A7A-FA6537C5E3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EB159E4F-B8EF-4172-9F8B-52B56AE7C4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EC582120-3066-4457-821C-2A4CF95AB1D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10D44C12-2C39-4412-9A84-C8450477AB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7E5C4511-208E-4633-9491-08D414E4476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40DAB835-B354-425F-A648-0890739F99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8E4C7378-F73B-42C7-97C5-D6BA11A5B83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1A9BEEDF-1922-46D9-90B4-0BFC560AE39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A8B95B38-2BCD-4CAB-A777-E02ED160BD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D14DC218-6C66-49F3-BB10-B23F1E1F8DD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BD75DED3-0185-4059-B1DE-99600E0D604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B1CEC36B-6445-4846-AEFD-8E0662996D4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B6C055D6-527C-496E-B34A-6E8DF8751B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263BEF25-D64B-4DD3-9952-F8C41F9DAC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13ABD4A6-2EF9-44AA-AA32-02A172A2DC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04" name="直線コネクタ 703">
          <a:extLst>
            <a:ext uri="{FF2B5EF4-FFF2-40B4-BE49-F238E27FC236}">
              <a16:creationId xmlns:a16="http://schemas.microsoft.com/office/drawing/2014/main" id="{895563D7-425F-4EEC-B19E-BCA4B7B60D0E}"/>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05" name="【児童館】&#10;一人当たり面積最小値テキスト">
          <a:extLst>
            <a:ext uri="{FF2B5EF4-FFF2-40B4-BE49-F238E27FC236}">
              <a16:creationId xmlns:a16="http://schemas.microsoft.com/office/drawing/2014/main" id="{3C235062-27D5-4A02-A960-6C08BB374244}"/>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06" name="直線コネクタ 705">
          <a:extLst>
            <a:ext uri="{FF2B5EF4-FFF2-40B4-BE49-F238E27FC236}">
              <a16:creationId xmlns:a16="http://schemas.microsoft.com/office/drawing/2014/main" id="{D5D062C5-5E2D-455A-8D6B-DEBF1FCB2FF1}"/>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7" name="【児童館】&#10;一人当たり面積最大値テキスト">
          <a:extLst>
            <a:ext uri="{FF2B5EF4-FFF2-40B4-BE49-F238E27FC236}">
              <a16:creationId xmlns:a16="http://schemas.microsoft.com/office/drawing/2014/main" id="{0BBD20FF-EA8C-4CB5-91CC-8B66FF33D0B7}"/>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08" name="直線コネクタ 707">
          <a:extLst>
            <a:ext uri="{FF2B5EF4-FFF2-40B4-BE49-F238E27FC236}">
              <a16:creationId xmlns:a16="http://schemas.microsoft.com/office/drawing/2014/main" id="{D1070062-94D1-45C6-93FA-9D9AA042562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09" name="【児童館】&#10;一人当たり面積平均値テキスト">
          <a:extLst>
            <a:ext uri="{FF2B5EF4-FFF2-40B4-BE49-F238E27FC236}">
              <a16:creationId xmlns:a16="http://schemas.microsoft.com/office/drawing/2014/main" id="{E1E9531B-6DB1-41B3-A32E-9D30338E3A45}"/>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0" name="フローチャート: 判断 709">
          <a:extLst>
            <a:ext uri="{FF2B5EF4-FFF2-40B4-BE49-F238E27FC236}">
              <a16:creationId xmlns:a16="http://schemas.microsoft.com/office/drawing/2014/main" id="{BA10C17F-68CD-46F6-B60F-DDB802442875}"/>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11" name="フローチャート: 判断 710">
          <a:extLst>
            <a:ext uri="{FF2B5EF4-FFF2-40B4-BE49-F238E27FC236}">
              <a16:creationId xmlns:a16="http://schemas.microsoft.com/office/drawing/2014/main" id="{AD31A62F-EFD4-45DD-B09C-1D6867C00A5A}"/>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12" name="フローチャート: 判断 711">
          <a:extLst>
            <a:ext uri="{FF2B5EF4-FFF2-40B4-BE49-F238E27FC236}">
              <a16:creationId xmlns:a16="http://schemas.microsoft.com/office/drawing/2014/main" id="{ED568C5B-7F88-4411-AA14-DDE3CD5DC0A3}"/>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13" name="フローチャート: 判断 712">
          <a:extLst>
            <a:ext uri="{FF2B5EF4-FFF2-40B4-BE49-F238E27FC236}">
              <a16:creationId xmlns:a16="http://schemas.microsoft.com/office/drawing/2014/main" id="{43C5FFEF-F005-4980-AD0F-32268ACD84A9}"/>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714" name="フローチャート: 判断 713">
          <a:extLst>
            <a:ext uri="{FF2B5EF4-FFF2-40B4-BE49-F238E27FC236}">
              <a16:creationId xmlns:a16="http://schemas.microsoft.com/office/drawing/2014/main" id="{3EE607F0-BE2B-45E3-984F-7944140E7E63}"/>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D5AF2A6-6709-4C6F-90C4-FB9B3897E5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D87B22C-3121-468D-99B2-284902F53A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AF91407-7FC7-4879-BDB5-D491D3E102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63AF62F-92A0-4F08-A79C-7C7940F8ED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2BC8D8C-5830-416B-825D-64F837F410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42545</xdr:rowOff>
    </xdr:from>
    <xdr:to>
      <xdr:col>116</xdr:col>
      <xdr:colOff>114300</xdr:colOff>
      <xdr:row>84</xdr:row>
      <xdr:rowOff>144145</xdr:rowOff>
    </xdr:to>
    <xdr:sp macro="" textlink="">
      <xdr:nvSpPr>
        <xdr:cNvPr id="720" name="楕円 719">
          <a:extLst>
            <a:ext uri="{FF2B5EF4-FFF2-40B4-BE49-F238E27FC236}">
              <a16:creationId xmlns:a16="http://schemas.microsoft.com/office/drawing/2014/main" id="{EDCE3664-DE04-4EF9-BAAE-9847BEABC9D2}"/>
            </a:ext>
          </a:extLst>
        </xdr:cNvPr>
        <xdr:cNvSpPr/>
      </xdr:nvSpPr>
      <xdr:spPr>
        <a:xfrm>
          <a:off x="22110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65422</xdr:rowOff>
    </xdr:from>
    <xdr:ext cx="469744" cy="259045"/>
    <xdr:sp macro="" textlink="">
      <xdr:nvSpPr>
        <xdr:cNvPr id="721" name="【児童館】&#10;一人当たり面積該当値テキスト">
          <a:extLst>
            <a:ext uri="{FF2B5EF4-FFF2-40B4-BE49-F238E27FC236}">
              <a16:creationId xmlns:a16="http://schemas.microsoft.com/office/drawing/2014/main" id="{A10AAAA0-83E6-46F1-B134-ABB255F6EF8D}"/>
            </a:ext>
          </a:extLst>
        </xdr:cNvPr>
        <xdr:cNvSpPr txBox="1"/>
      </xdr:nvSpPr>
      <xdr:spPr>
        <a:xfrm>
          <a:off x="22199600"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2" name="楕円 721">
          <a:extLst>
            <a:ext uri="{FF2B5EF4-FFF2-40B4-BE49-F238E27FC236}">
              <a16:creationId xmlns:a16="http://schemas.microsoft.com/office/drawing/2014/main" id="{7DEBF584-3BD4-4F23-9B81-03AB6B8D5746}"/>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93345</xdr:rowOff>
    </xdr:from>
    <xdr:to>
      <xdr:col>116</xdr:col>
      <xdr:colOff>63500</xdr:colOff>
      <xdr:row>84</xdr:row>
      <xdr:rowOff>106680</xdr:rowOff>
    </xdr:to>
    <xdr:cxnSp macro="">
      <xdr:nvCxnSpPr>
        <xdr:cNvPr id="723" name="直線コネクタ 722">
          <a:extLst>
            <a:ext uri="{FF2B5EF4-FFF2-40B4-BE49-F238E27FC236}">
              <a16:creationId xmlns:a16="http://schemas.microsoft.com/office/drawing/2014/main" id="{E3A4BCCC-D892-4C9F-8566-1AF0C2BDF669}"/>
            </a:ext>
          </a:extLst>
        </xdr:cNvPr>
        <xdr:cNvCxnSpPr/>
      </xdr:nvCxnSpPr>
      <xdr:spPr>
        <a:xfrm flipV="1">
          <a:off x="21323300" y="144951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118745</xdr:rowOff>
    </xdr:from>
    <xdr:to>
      <xdr:col>107</xdr:col>
      <xdr:colOff>101600</xdr:colOff>
      <xdr:row>85</xdr:row>
      <xdr:rowOff>48895</xdr:rowOff>
    </xdr:to>
    <xdr:sp macro="" textlink="">
      <xdr:nvSpPr>
        <xdr:cNvPr id="724" name="楕円 723">
          <a:extLst>
            <a:ext uri="{FF2B5EF4-FFF2-40B4-BE49-F238E27FC236}">
              <a16:creationId xmlns:a16="http://schemas.microsoft.com/office/drawing/2014/main" id="{7BE0E990-336C-4AA6-A752-6FFCE9523946}"/>
            </a:ext>
          </a:extLst>
        </xdr:cNvPr>
        <xdr:cNvSpPr/>
      </xdr:nvSpPr>
      <xdr:spPr>
        <a:xfrm>
          <a:off x="20383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169545</xdr:rowOff>
    </xdr:to>
    <xdr:cxnSp macro="">
      <xdr:nvCxnSpPr>
        <xdr:cNvPr id="725" name="直線コネクタ 724">
          <a:extLst>
            <a:ext uri="{FF2B5EF4-FFF2-40B4-BE49-F238E27FC236}">
              <a16:creationId xmlns:a16="http://schemas.microsoft.com/office/drawing/2014/main" id="{46402D2B-8A99-45D5-AE92-6460152C79D3}"/>
            </a:ext>
          </a:extLst>
        </xdr:cNvPr>
        <xdr:cNvCxnSpPr/>
      </xdr:nvCxnSpPr>
      <xdr:spPr>
        <a:xfrm flipV="1">
          <a:off x="20434300" y="145084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128270</xdr:rowOff>
    </xdr:from>
    <xdr:to>
      <xdr:col>102</xdr:col>
      <xdr:colOff>165100</xdr:colOff>
      <xdr:row>85</xdr:row>
      <xdr:rowOff>58420</xdr:rowOff>
    </xdr:to>
    <xdr:sp macro="" textlink="">
      <xdr:nvSpPr>
        <xdr:cNvPr id="726" name="楕円 725">
          <a:extLst>
            <a:ext uri="{FF2B5EF4-FFF2-40B4-BE49-F238E27FC236}">
              <a16:creationId xmlns:a16="http://schemas.microsoft.com/office/drawing/2014/main" id="{10FB5271-1034-4144-A121-79D6E115A416}"/>
            </a:ext>
          </a:extLst>
        </xdr:cNvPr>
        <xdr:cNvSpPr/>
      </xdr:nvSpPr>
      <xdr:spPr>
        <a:xfrm>
          <a:off x="19494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169545</xdr:rowOff>
    </xdr:from>
    <xdr:to>
      <xdr:col>107</xdr:col>
      <xdr:colOff>50800</xdr:colOff>
      <xdr:row>85</xdr:row>
      <xdr:rowOff>7620</xdr:rowOff>
    </xdr:to>
    <xdr:cxnSp macro="">
      <xdr:nvCxnSpPr>
        <xdr:cNvPr id="727" name="直線コネクタ 726">
          <a:extLst>
            <a:ext uri="{FF2B5EF4-FFF2-40B4-BE49-F238E27FC236}">
              <a16:creationId xmlns:a16="http://schemas.microsoft.com/office/drawing/2014/main" id="{F88E6785-19EE-4E95-AD6B-D6073D833A01}"/>
            </a:ext>
          </a:extLst>
        </xdr:cNvPr>
        <xdr:cNvCxnSpPr/>
      </xdr:nvCxnSpPr>
      <xdr:spPr>
        <a:xfrm flipV="1">
          <a:off x="19545300" y="14571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xdr:rowOff>
    </xdr:from>
    <xdr:to>
      <xdr:col>98</xdr:col>
      <xdr:colOff>38100</xdr:colOff>
      <xdr:row>84</xdr:row>
      <xdr:rowOff>115570</xdr:rowOff>
    </xdr:to>
    <xdr:sp macro="" textlink="">
      <xdr:nvSpPr>
        <xdr:cNvPr id="728" name="楕円 727">
          <a:extLst>
            <a:ext uri="{FF2B5EF4-FFF2-40B4-BE49-F238E27FC236}">
              <a16:creationId xmlns:a16="http://schemas.microsoft.com/office/drawing/2014/main" id="{244CD8D9-55DC-49BE-A93E-22789B1F2374}"/>
            </a:ext>
          </a:extLst>
        </xdr:cNvPr>
        <xdr:cNvSpPr/>
      </xdr:nvSpPr>
      <xdr:spPr>
        <a:xfrm>
          <a:off x="18605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64770</xdr:rowOff>
    </xdr:from>
    <xdr:to>
      <xdr:col>102</xdr:col>
      <xdr:colOff>114300</xdr:colOff>
      <xdr:row>85</xdr:row>
      <xdr:rowOff>7620</xdr:rowOff>
    </xdr:to>
    <xdr:cxnSp macro="">
      <xdr:nvCxnSpPr>
        <xdr:cNvPr id="729" name="直線コネクタ 728">
          <a:extLst>
            <a:ext uri="{FF2B5EF4-FFF2-40B4-BE49-F238E27FC236}">
              <a16:creationId xmlns:a16="http://schemas.microsoft.com/office/drawing/2014/main" id="{0A382742-1BD1-4F27-A401-2FAA676438C1}"/>
            </a:ext>
          </a:extLst>
        </xdr:cNvPr>
        <xdr:cNvCxnSpPr/>
      </xdr:nvCxnSpPr>
      <xdr:spPr>
        <a:xfrm>
          <a:off x="18656300" y="144665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730" name="n_1aveValue【児童館】&#10;一人当たり面積">
          <a:extLst>
            <a:ext uri="{FF2B5EF4-FFF2-40B4-BE49-F238E27FC236}">
              <a16:creationId xmlns:a16="http://schemas.microsoft.com/office/drawing/2014/main" id="{193AE7BB-9E64-4BFA-94A0-6835C6BD6CED}"/>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93363</xdr:rowOff>
    </xdr:from>
    <xdr:ext cx="469744" cy="259045"/>
    <xdr:sp macro="" textlink="">
      <xdr:nvSpPr>
        <xdr:cNvPr id="731" name="n_2aveValue【児童館】&#10;一人当たり面積">
          <a:extLst>
            <a:ext uri="{FF2B5EF4-FFF2-40B4-BE49-F238E27FC236}">
              <a16:creationId xmlns:a16="http://schemas.microsoft.com/office/drawing/2014/main" id="{87CFC34F-9600-41F1-AAEC-A96C0EAACE5E}"/>
            </a:ext>
          </a:extLst>
        </xdr:cNvPr>
        <xdr:cNvSpPr txBox="1"/>
      </xdr:nvSpPr>
      <xdr:spPr>
        <a:xfrm>
          <a:off x="20199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154322</xdr:rowOff>
    </xdr:from>
    <xdr:ext cx="469744" cy="259045"/>
    <xdr:sp macro="" textlink="">
      <xdr:nvSpPr>
        <xdr:cNvPr id="732" name="n_3aveValue【児童館】&#10;一人当たり面積">
          <a:extLst>
            <a:ext uri="{FF2B5EF4-FFF2-40B4-BE49-F238E27FC236}">
              <a16:creationId xmlns:a16="http://schemas.microsoft.com/office/drawing/2014/main" id="{26163A10-C3F2-4562-AE26-F672AD3D5B2F}"/>
            </a:ext>
          </a:extLst>
        </xdr:cNvPr>
        <xdr:cNvSpPr txBox="1"/>
      </xdr:nvSpPr>
      <xdr:spPr>
        <a:xfrm>
          <a:off x="19310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733" name="n_4aveValue【児童館】&#10;一人当たり面積">
          <a:extLst>
            <a:ext uri="{FF2B5EF4-FFF2-40B4-BE49-F238E27FC236}">
              <a16:creationId xmlns:a16="http://schemas.microsoft.com/office/drawing/2014/main" id="{D8CC741B-DC12-4D90-8086-476FD9C9B5F8}"/>
            </a:ext>
          </a:extLst>
        </xdr:cNvPr>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734" name="n_1mainValue【児童館】&#10;一人当たり面積">
          <a:extLst>
            <a:ext uri="{FF2B5EF4-FFF2-40B4-BE49-F238E27FC236}">
              <a16:creationId xmlns:a16="http://schemas.microsoft.com/office/drawing/2014/main" id="{9BFAEABD-0173-4123-88D9-FDFD3DB22B90}"/>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65422</xdr:rowOff>
    </xdr:from>
    <xdr:ext cx="469744" cy="259045"/>
    <xdr:sp macro="" textlink="">
      <xdr:nvSpPr>
        <xdr:cNvPr id="735" name="n_2mainValue【児童館】&#10;一人当たり面積">
          <a:extLst>
            <a:ext uri="{FF2B5EF4-FFF2-40B4-BE49-F238E27FC236}">
              <a16:creationId xmlns:a16="http://schemas.microsoft.com/office/drawing/2014/main" id="{4BE07722-C920-4B89-B446-DAD267122B04}"/>
            </a:ext>
          </a:extLst>
        </xdr:cNvPr>
        <xdr:cNvSpPr txBox="1"/>
      </xdr:nvSpPr>
      <xdr:spPr>
        <a:xfrm>
          <a:off x="20199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74947</xdr:rowOff>
    </xdr:from>
    <xdr:ext cx="469744" cy="259045"/>
    <xdr:sp macro="" textlink="">
      <xdr:nvSpPr>
        <xdr:cNvPr id="736" name="n_3mainValue【児童館】&#10;一人当たり面積">
          <a:extLst>
            <a:ext uri="{FF2B5EF4-FFF2-40B4-BE49-F238E27FC236}">
              <a16:creationId xmlns:a16="http://schemas.microsoft.com/office/drawing/2014/main" id="{F7C61011-0242-4506-B39F-5BDA966669DB}"/>
            </a:ext>
          </a:extLst>
        </xdr:cNvPr>
        <xdr:cNvSpPr txBox="1"/>
      </xdr:nvSpPr>
      <xdr:spPr>
        <a:xfrm>
          <a:off x="193104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132097</xdr:rowOff>
    </xdr:from>
    <xdr:ext cx="469744" cy="259045"/>
    <xdr:sp macro="" textlink="">
      <xdr:nvSpPr>
        <xdr:cNvPr id="737" name="n_4mainValue【児童館】&#10;一人当たり面積">
          <a:extLst>
            <a:ext uri="{FF2B5EF4-FFF2-40B4-BE49-F238E27FC236}">
              <a16:creationId xmlns:a16="http://schemas.microsoft.com/office/drawing/2014/main" id="{C72A6F65-0BA8-4E10-BE84-959587671AAD}"/>
            </a:ext>
          </a:extLst>
        </xdr:cNvPr>
        <xdr:cNvSpPr txBox="1"/>
      </xdr:nvSpPr>
      <xdr:spPr>
        <a:xfrm>
          <a:off x="18421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2911F040-E550-4A13-8E1E-22792122F5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F87B936F-8A8B-4C08-8E00-0E589A8E41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AF191E3E-1B0A-4E72-8845-91EAD02EFB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2B3076A1-1BF0-4191-AD43-A159276E9D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6D9A5B2D-FB45-4948-804F-64085203C3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D40BCE32-DB17-4297-B25B-ABCC404998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498785A-D6CC-4B13-A628-29FAF22220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B989B16-36E1-4142-930F-4E834315F19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95D27D28-B6D1-4D32-BDE8-50136D1190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5807B7B7-F3EB-4DCD-9ACE-68F331740B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E798DA13-7225-488E-8ABF-D66FBE4CD0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91A5987B-F834-4025-BE1E-F972E36137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8E26B599-531C-49E6-A095-C73CC4ED0E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ED674F93-9151-417C-A53C-C8E11604F7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2B841057-9BF7-479A-B34F-9E29D7581D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D4691102-BB47-4947-9036-4A6914A461B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CD876984-05B4-4191-8414-A882000858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7D491A3F-CE44-4B92-9ECA-3912CE15B4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768CD24-7B51-42FF-8D35-3313FFED72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なっている施設は、保育所、児童館となっている。</a:t>
          </a:r>
          <a:r>
            <a:rPr lang="ja-JP" altLang="en-US" sz="1100" b="0" i="0" baseline="0">
              <a:solidFill>
                <a:schemeClr val="dk1"/>
              </a:solidFill>
              <a:effectLst/>
              <a:latin typeface="+mn-lt"/>
              <a:ea typeface="+mn-ea"/>
              <a:cs typeface="+mn-cs"/>
            </a:rPr>
            <a:t>両施設</a:t>
          </a:r>
          <a:r>
            <a:rPr lang="ja-JP" altLang="ja-JP" sz="1100" b="0" i="0" baseline="0">
              <a:solidFill>
                <a:schemeClr val="dk1"/>
              </a:solidFill>
              <a:effectLst/>
              <a:latin typeface="+mn-lt"/>
              <a:ea typeface="+mn-ea"/>
              <a:cs typeface="+mn-cs"/>
            </a:rPr>
            <a:t>については、平成２９年度に</a:t>
          </a:r>
          <a:r>
            <a:rPr lang="ja-JP" altLang="en-US" sz="1100" b="0" i="0" baseline="0">
              <a:solidFill>
                <a:schemeClr val="dk1"/>
              </a:solidFill>
              <a:effectLst/>
              <a:latin typeface="+mn-lt"/>
              <a:ea typeface="+mn-ea"/>
              <a:cs typeface="+mn-cs"/>
            </a:rPr>
            <a:t>立案した</a:t>
          </a:r>
          <a:r>
            <a:rPr lang="ja-JP" altLang="ja-JP" sz="1100" b="0" i="0" baseline="0">
              <a:solidFill>
                <a:schemeClr val="dk1"/>
              </a:solidFill>
              <a:effectLst/>
              <a:latin typeface="+mn-lt"/>
              <a:ea typeface="+mn-ea"/>
              <a:cs typeface="+mn-cs"/>
            </a:rPr>
            <a:t>公共施設等総合管理計画個別施設計画に基づいて平成３０年度に建替えを行</a:t>
          </a:r>
          <a:r>
            <a:rPr lang="ja-JP" altLang="en-US" sz="1100" b="0" i="0" baseline="0">
              <a:solidFill>
                <a:schemeClr val="dk1"/>
              </a:solidFill>
              <a:effectLst/>
              <a:latin typeface="+mn-lt"/>
              <a:ea typeface="+mn-ea"/>
              <a:cs typeface="+mn-cs"/>
            </a:rPr>
            <a:t>ったため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有形固定資産減価償却率が改善された</a:t>
          </a:r>
          <a:r>
            <a:rPr lang="ja-JP" altLang="ja-JP" sz="1100" b="0" i="0" baseline="0">
              <a:solidFill>
                <a:schemeClr val="dk1"/>
              </a:solidFill>
              <a:effectLst/>
              <a:latin typeface="+mn-lt"/>
              <a:ea typeface="+mn-ea"/>
              <a:cs typeface="+mn-cs"/>
            </a:rPr>
            <a:t>。また、一人当たり面積が大きくなっているのは、公営住宅となっている。類似団体と比較して高い理由として、炭鉱があった時代から炭鉱会社が管理する社宅が多数存在したが、炭鉱閉山後も町が引き継ぎ住宅の戸数を維持してきた。建物の老朽化が進んできていることに加え、人口が減少により、必要戸数が少なくなっており、今後個別計画に基づいて老朽化が進んでいるものから順次戸数を減らすことになっているため、数値の改善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4E00F2-0720-4023-B46C-3F2B69A556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7AECF9-F986-4210-B42F-59DFC642C6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F3972C-58DA-48EA-B6A7-5BDBE5F53C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199084-67A8-47CF-A736-59711A2BF7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3426A1-1B5B-4E0C-8835-D7E8737FAB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700672-07B0-4E6F-8304-C84C2A82A1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E5A6B8-1E24-4B39-A857-E7FD1F59A9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C6CA84-A1A3-4DBC-921A-37FEF4A6EE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3EE2BE-1FEC-4448-A5BC-C08434C0BA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2B0A17-B648-450C-896C-7A1C6189F1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315936-EAF3-407D-965A-7A3E888BA9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7EAD58-B53D-44AD-9E9A-AF29844231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1E007B-5209-4981-93CD-2AC54181E8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D62461-DDD5-484A-BF18-97B4FB42A2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20AAED-3DFD-4D79-8721-86C61DCCC1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E82CCD-6B65-48A5-8C62-BF5B063585F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599131-6750-426E-874F-D4BF475C64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20D49C-E6F6-4732-BFBD-0338B51213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6A1560-AB6F-42BA-AE60-72023F3D26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CC5E73-3D2B-4E8F-9806-84D02FC2A5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3E3C14-3DC4-4683-9CC5-AB77C7DAEF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22F52A-02D5-4857-8FE2-35C8F1D149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411021-1DC2-44CA-A401-5B972EA4BD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97BBCE-3B52-4056-BBDE-9A0D6F3F03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B5E32B-0AEA-40DA-B99F-2B1C017BC9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DCCCBA-5AF7-4013-A159-3618932FFE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283E86-E01B-4DEF-B68A-8F2894B363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3F4CCC-778A-41F2-83DA-88CABC358B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2CF1F0-9BA7-4651-AE2B-8A50C16D81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06FEFBE-EBF5-4F76-89EF-6D18B36AAE5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9B9E71-45DE-45A3-90C1-DE177BB3BA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4A22F0-1592-42A3-BD7F-898DE8D065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479886-C3D3-4A40-A04A-FDC39680DE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130826-B80C-49FF-8CAE-C3CA99697D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70F627-FEC9-4A0D-9228-586910D3B6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7CB734-9047-4E67-AE21-782A07F63A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B678A0-0DDE-4B3C-ADF5-53F8AEEF58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22D2AB-11C6-4D5F-A2F3-3AEDFABB4C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7EC71B-90B0-4144-A49D-5A43E4D2AD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86AA426-851B-46B0-91CE-1C73DA37FE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F307437-3007-4995-A72A-F52A945FF2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7169FD-B86D-47E4-A3DE-F03E459711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1373325-FC77-4FDC-A7C5-9D33FDC87A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26E8468-61F5-4928-B2E6-6F35A4AF2F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F7E832C-2DAB-48F8-84B1-FE677B6080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172C981-75FB-4DD5-973E-A2EFE363E2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97E27FC-D1DC-46CA-89AA-E836D6D1246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7A8EADD-A172-45A1-9E17-DE01E2C569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3424306-B9B4-4FF5-9DF1-781B7DE02A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D214EF1-2BE1-4AB5-AC5B-F2A6AB293E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302D198-9ED0-4378-AD76-D3C483D806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C6B77EB-FD27-4F10-B066-3D739C49B6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B7B910A-C799-438A-8752-9DA0D32EED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F5A53C1-44D4-4FCF-8A6B-E4F88B37E1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EFB611F-2CF6-414E-BE68-21A6ADC482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5CCB6CE-CE7A-450F-AD50-D62966514F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745CD9A-640B-47AA-B8A5-101D767223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44D2429-1A91-45D3-93EC-C78E719655D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04279D9-2D20-4904-9387-467E3403974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77770F6-9A23-43D1-B1BB-08FB577C937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210FB80-7992-46E0-BFA6-59644B9572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9C6B865-41F8-4865-B104-EA43254FA9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5AB0654-3D89-4D9C-B431-8C4042B8C90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3A41081-5483-4CF3-B6F8-A14F67EBE59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A34E47E-EBA8-4D9D-B84C-D45843CB45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F1B5DAD-5107-4425-A3AC-03D8F46B6C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AC98E1A-7D2E-4EA7-BC32-36415CE3218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E79F90B-584E-4EDB-8CB4-4490A2D53E2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464430E-CD3A-4113-8FE4-7FE7E1B103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91A05AE-8BD0-4ACD-9825-1FF65EB9BA4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5E086B8-4425-4341-B4B7-AD0A0A3F6E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B4D1485-0F40-4119-A7C1-102259F8E9AE}"/>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5D7417E-63FC-4503-BB33-71AA19E6FB8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FE49CD9-5B61-4A8E-BA5F-ED10B169AAA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2BE750C-7316-4F63-8CD2-23A5C01B3BB9}"/>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228F1214-084E-4B1D-BC15-3C1B68C7D684}"/>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EA5D0AE-829C-4E72-91CC-0B506CA4897A}"/>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D607C6CA-BF2F-4764-8E04-3EA5478BDFF5}"/>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791AAE91-79FA-4FC9-93A2-D98E4763DF12}"/>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CD9ED0FE-5A5D-4206-BBC2-E4E246DC695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6276D99C-AEE2-44B5-B7F9-3F1E97D4F6C9}"/>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FC3B239A-EB11-4DE8-9101-D0278672EB47}"/>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AB7A2D2-92B9-45AB-8975-FC4DE5550D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97983B5-597E-494D-A47F-C7ED41E976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F19C6C2-CE36-4BBF-B9D9-370AD3A71D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2610883-3FF1-4A59-87A4-4376B4A767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685086C-3E5B-4C5E-B202-CDBB5749C0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89" name="楕円 88">
          <a:extLst>
            <a:ext uri="{FF2B5EF4-FFF2-40B4-BE49-F238E27FC236}">
              <a16:creationId xmlns:a16="http://schemas.microsoft.com/office/drawing/2014/main" id="{05F94428-A4B0-4465-8FDB-4FB30E040001}"/>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EAE8395A-C7F1-40E1-87BD-32D110EE0D2A}"/>
            </a:ext>
          </a:extLst>
        </xdr:cNvPr>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124460</xdr:rowOff>
    </xdr:from>
    <xdr:to>
      <xdr:col>20</xdr:col>
      <xdr:colOff>38100</xdr:colOff>
      <xdr:row>63</xdr:row>
      <xdr:rowOff>54610</xdr:rowOff>
    </xdr:to>
    <xdr:sp macro="" textlink="">
      <xdr:nvSpPr>
        <xdr:cNvPr id="91" name="楕円 90">
          <a:extLst>
            <a:ext uri="{FF2B5EF4-FFF2-40B4-BE49-F238E27FC236}">
              <a16:creationId xmlns:a16="http://schemas.microsoft.com/office/drawing/2014/main" id="{FC7300C3-7B05-4A7F-8A70-781B4D6CCD91}"/>
            </a:ext>
          </a:extLst>
        </xdr:cNvPr>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xdr:rowOff>
    </xdr:from>
    <xdr:to>
      <xdr:col>24</xdr:col>
      <xdr:colOff>63500</xdr:colOff>
      <xdr:row>63</xdr:row>
      <xdr:rowOff>45720</xdr:rowOff>
    </xdr:to>
    <xdr:cxnSp macro="">
      <xdr:nvCxnSpPr>
        <xdr:cNvPr id="92" name="直線コネクタ 91">
          <a:extLst>
            <a:ext uri="{FF2B5EF4-FFF2-40B4-BE49-F238E27FC236}">
              <a16:creationId xmlns:a16="http://schemas.microsoft.com/office/drawing/2014/main" id="{3771AE8C-7296-486C-BA54-527515AB90FD}"/>
            </a:ext>
          </a:extLst>
        </xdr:cNvPr>
        <xdr:cNvCxnSpPr/>
      </xdr:nvCxnSpPr>
      <xdr:spPr>
        <a:xfrm>
          <a:off x="3797300" y="10805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80645</xdr:rowOff>
    </xdr:from>
    <xdr:to>
      <xdr:col>15</xdr:col>
      <xdr:colOff>101600</xdr:colOff>
      <xdr:row>63</xdr:row>
      <xdr:rowOff>10795</xdr:rowOff>
    </xdr:to>
    <xdr:sp macro="" textlink="">
      <xdr:nvSpPr>
        <xdr:cNvPr id="93" name="楕円 92">
          <a:extLst>
            <a:ext uri="{FF2B5EF4-FFF2-40B4-BE49-F238E27FC236}">
              <a16:creationId xmlns:a16="http://schemas.microsoft.com/office/drawing/2014/main" id="{1DBBA88B-EC6A-462D-9B8B-3E143D6C3D9C}"/>
            </a:ext>
          </a:extLst>
        </xdr:cNvPr>
        <xdr:cNvSpPr/>
      </xdr:nvSpPr>
      <xdr:spPr>
        <a:xfrm>
          <a:off x="2857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131445</xdr:rowOff>
    </xdr:from>
    <xdr:to>
      <xdr:col>19</xdr:col>
      <xdr:colOff>177800</xdr:colOff>
      <xdr:row>63</xdr:row>
      <xdr:rowOff>3810</xdr:rowOff>
    </xdr:to>
    <xdr:cxnSp macro="">
      <xdr:nvCxnSpPr>
        <xdr:cNvPr id="94" name="直線コネクタ 93">
          <a:extLst>
            <a:ext uri="{FF2B5EF4-FFF2-40B4-BE49-F238E27FC236}">
              <a16:creationId xmlns:a16="http://schemas.microsoft.com/office/drawing/2014/main" id="{327BEAC5-AD67-4876-89C8-FE78FD9031B8}"/>
            </a:ext>
          </a:extLst>
        </xdr:cNvPr>
        <xdr:cNvCxnSpPr/>
      </xdr:nvCxnSpPr>
      <xdr:spPr>
        <a:xfrm>
          <a:off x="2908300" y="10761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95" name="楕円 94">
          <a:extLst>
            <a:ext uri="{FF2B5EF4-FFF2-40B4-BE49-F238E27FC236}">
              <a16:creationId xmlns:a16="http://schemas.microsoft.com/office/drawing/2014/main" id="{26B7A4C6-807D-4605-9D01-7961293DC5C8}"/>
            </a:ext>
          </a:extLst>
        </xdr:cNvPr>
        <xdr:cNvSpPr/>
      </xdr:nvSpPr>
      <xdr:spPr>
        <a:xfrm>
          <a:off x="196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89535</xdr:rowOff>
    </xdr:from>
    <xdr:to>
      <xdr:col>15</xdr:col>
      <xdr:colOff>50800</xdr:colOff>
      <xdr:row>62</xdr:row>
      <xdr:rowOff>131445</xdr:rowOff>
    </xdr:to>
    <xdr:cxnSp macro="">
      <xdr:nvCxnSpPr>
        <xdr:cNvPr id="96" name="直線コネクタ 95">
          <a:extLst>
            <a:ext uri="{FF2B5EF4-FFF2-40B4-BE49-F238E27FC236}">
              <a16:creationId xmlns:a16="http://schemas.microsoft.com/office/drawing/2014/main" id="{B77268F6-3342-4BCA-904E-327799A88DB8}"/>
            </a:ext>
          </a:extLst>
        </xdr:cNvPr>
        <xdr:cNvCxnSpPr/>
      </xdr:nvCxnSpPr>
      <xdr:spPr>
        <a:xfrm>
          <a:off x="2019300" y="10719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97" name="楕円 96">
          <a:extLst>
            <a:ext uri="{FF2B5EF4-FFF2-40B4-BE49-F238E27FC236}">
              <a16:creationId xmlns:a16="http://schemas.microsoft.com/office/drawing/2014/main" id="{5BAB344F-049B-497B-8F4C-AC4DE05A2DAD}"/>
            </a:ext>
          </a:extLst>
        </xdr:cNvPr>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89535</xdr:rowOff>
    </xdr:to>
    <xdr:cxnSp macro="">
      <xdr:nvCxnSpPr>
        <xdr:cNvPr id="98" name="直線コネクタ 97">
          <a:extLst>
            <a:ext uri="{FF2B5EF4-FFF2-40B4-BE49-F238E27FC236}">
              <a16:creationId xmlns:a16="http://schemas.microsoft.com/office/drawing/2014/main" id="{BD78CCA3-FCC8-4C2C-B8A8-1A05F0C73A41}"/>
            </a:ext>
          </a:extLst>
        </xdr:cNvPr>
        <xdr:cNvCxnSpPr/>
      </xdr:nvCxnSpPr>
      <xdr:spPr>
        <a:xfrm>
          <a:off x="1130300" y="106337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C678E3B0-EC3E-4EC8-8F68-E8735A0E5418}"/>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a:extLst>
            <a:ext uri="{FF2B5EF4-FFF2-40B4-BE49-F238E27FC236}">
              <a16:creationId xmlns:a16="http://schemas.microsoft.com/office/drawing/2014/main" id="{8EC9BDA8-D560-491A-82FE-13535D4097C6}"/>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310DB087-C1C7-4BB7-A1EA-D868779A6B09}"/>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2" name="n_4aveValue【体育館・プール】&#10;有形固定資産減価償却率">
          <a:extLst>
            <a:ext uri="{FF2B5EF4-FFF2-40B4-BE49-F238E27FC236}">
              <a16:creationId xmlns:a16="http://schemas.microsoft.com/office/drawing/2014/main" id="{A5E9CD21-BC65-454F-8E38-ABAF1DBF0F5F}"/>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45737</xdr:rowOff>
    </xdr:from>
    <xdr:ext cx="405111" cy="259045"/>
    <xdr:sp macro="" textlink="">
      <xdr:nvSpPr>
        <xdr:cNvPr id="103" name="n_1mainValue【体育館・プール】&#10;有形固定資産減価償却率">
          <a:extLst>
            <a:ext uri="{FF2B5EF4-FFF2-40B4-BE49-F238E27FC236}">
              <a16:creationId xmlns:a16="http://schemas.microsoft.com/office/drawing/2014/main" id="{2A3920F7-18B0-4705-AEC4-BA12BB0673BD}"/>
            </a:ext>
          </a:extLst>
        </xdr:cNvPr>
        <xdr:cNvSpPr txBox="1"/>
      </xdr:nvSpPr>
      <xdr:spPr>
        <a:xfrm>
          <a:off x="3582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1922</xdr:rowOff>
    </xdr:from>
    <xdr:ext cx="405111" cy="259045"/>
    <xdr:sp macro="" textlink="">
      <xdr:nvSpPr>
        <xdr:cNvPr id="104" name="n_2mainValue【体育館・プール】&#10;有形固定資産減価償却率">
          <a:extLst>
            <a:ext uri="{FF2B5EF4-FFF2-40B4-BE49-F238E27FC236}">
              <a16:creationId xmlns:a16="http://schemas.microsoft.com/office/drawing/2014/main" id="{D84110A6-3A48-4165-BFD5-EFFEA37507C4}"/>
            </a:ext>
          </a:extLst>
        </xdr:cNvPr>
        <xdr:cNvSpPr txBox="1"/>
      </xdr:nvSpPr>
      <xdr:spPr>
        <a:xfrm>
          <a:off x="2705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105" name="n_3mainValue【体育館・プール】&#10;有形固定資産減価償却率">
          <a:extLst>
            <a:ext uri="{FF2B5EF4-FFF2-40B4-BE49-F238E27FC236}">
              <a16:creationId xmlns:a16="http://schemas.microsoft.com/office/drawing/2014/main" id="{CF2E2CF5-D49A-4FA1-A884-042CF70B02CF}"/>
            </a:ext>
          </a:extLst>
        </xdr:cNvPr>
        <xdr:cNvSpPr txBox="1"/>
      </xdr:nvSpPr>
      <xdr:spPr>
        <a:xfrm>
          <a:off x="1816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106" name="n_4mainValue【体育館・プール】&#10;有形固定資産減価償却率">
          <a:extLst>
            <a:ext uri="{FF2B5EF4-FFF2-40B4-BE49-F238E27FC236}">
              <a16:creationId xmlns:a16="http://schemas.microsoft.com/office/drawing/2014/main" id="{5ACF9DC4-F7BA-4059-A09F-C410A7D2DA36}"/>
            </a:ext>
          </a:extLst>
        </xdr:cNvPr>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AC93FE4-0AED-4974-A0E6-494A15B757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A1E2A14-0A41-4B67-AC27-6C2D7FA51D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901E487-9580-4765-B5A9-B61AC37A74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89BE277-D007-4538-BEB7-00F405C2D6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1CD8C64A-062E-4A6B-BC46-C052D7DD41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3D35B5B-A9C2-407C-8AF6-6997B9BBB2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807424B-88FA-47A1-BA79-A1E52EDB50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1579B57-5B04-4E59-B8B9-B266760639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72B8239-8D97-4CFC-A66A-B33F8274D4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779B941-82C4-47CD-8A8F-82DC091A43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BADA568-03B7-406B-80D2-B0D3BD7D5DB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F05EEC00-9708-47F2-9B83-AFBFC709649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289B26FA-8271-4794-A72D-82F0ED82A57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BD826C5D-AC1A-4485-BF70-DAEFE3FF359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E5BB15CB-6B9F-420D-B4EC-E6C572C8A54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70C2E7C-714B-4DA2-91D0-78B85B49062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5FF6E1C-FC88-42CC-A878-33A5FCF022E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22EA7BCB-0457-4A34-9F5D-F6C6D98CB01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9C3A42D7-7E1B-4BE6-82F0-DDE812C6E50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367DD606-0E6C-46D2-B2F8-A349D91EA28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BBD9EA5B-8DCC-4B5F-9BCF-1D71C9FBFC2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47F23359-8C86-45CF-AA10-602BBFE6A17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F7196629-830C-46B3-87C2-2854A6FDF1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3B3882BE-BAD6-4DC9-AD92-4014BFAC7A3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D5E15AF0-59DA-4CA4-B7E8-8AE83D977A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C10724D8-4DB0-431C-9400-F60BE5E3E387}"/>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2B1DD795-87BB-447A-B804-740C141F21C7}"/>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95356B7C-E1B3-40AD-81B0-14611C1A6BC8}"/>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45C85970-D7FE-4FD3-ABAB-792EF0D0A4D6}"/>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9825300E-EA02-4DAB-98DD-9C7803BE80BB}"/>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a:extLst>
            <a:ext uri="{FF2B5EF4-FFF2-40B4-BE49-F238E27FC236}">
              <a16:creationId xmlns:a16="http://schemas.microsoft.com/office/drawing/2014/main" id="{4E5E39E9-D20D-48C1-A179-B23F24C7C65C}"/>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38C268E8-C5C0-4F82-93B5-164A995CB389}"/>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3958979C-A377-409A-8B3F-9098D840A22F}"/>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CE09103A-1604-4C72-BCFC-D9E5FE8BB8CC}"/>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678A7002-FAF7-4AE1-B3DC-DF5125DB320C}"/>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a:extLst>
            <a:ext uri="{FF2B5EF4-FFF2-40B4-BE49-F238E27FC236}">
              <a16:creationId xmlns:a16="http://schemas.microsoft.com/office/drawing/2014/main" id="{C6007F40-ABD6-4092-B6CA-63FB6D27AC51}"/>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9443FC0-D3C5-40C5-9B5C-8A3C8CA155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535ED4F-F22B-4E73-BC68-03AECB1EEA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0C51B28-9315-442A-A6F5-F8609596E5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D309487-BD51-4415-96E8-9D93FD2E14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08EDA26-A15F-4793-AD59-566F60F64E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92565</xdr:rowOff>
    </xdr:from>
    <xdr:to>
      <xdr:col>55</xdr:col>
      <xdr:colOff>50800</xdr:colOff>
      <xdr:row>64</xdr:row>
      <xdr:rowOff>22715</xdr:rowOff>
    </xdr:to>
    <xdr:sp macro="" textlink="">
      <xdr:nvSpPr>
        <xdr:cNvPr id="148" name="楕円 147">
          <a:extLst>
            <a:ext uri="{FF2B5EF4-FFF2-40B4-BE49-F238E27FC236}">
              <a16:creationId xmlns:a16="http://schemas.microsoft.com/office/drawing/2014/main" id="{F9AC942E-0975-4612-ABB6-DF13465E09D0}"/>
            </a:ext>
          </a:extLst>
        </xdr:cNvPr>
        <xdr:cNvSpPr/>
      </xdr:nvSpPr>
      <xdr:spPr>
        <a:xfrm>
          <a:off x="10426700" y="108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70992</xdr:rowOff>
    </xdr:from>
    <xdr:ext cx="469744" cy="259045"/>
    <xdr:sp macro="" textlink="">
      <xdr:nvSpPr>
        <xdr:cNvPr id="149" name="【体育館・プール】&#10;一人当たり面積該当値テキスト">
          <a:extLst>
            <a:ext uri="{FF2B5EF4-FFF2-40B4-BE49-F238E27FC236}">
              <a16:creationId xmlns:a16="http://schemas.microsoft.com/office/drawing/2014/main" id="{62F01882-85B2-443E-B5EA-72FF28D1E8A1}"/>
            </a:ext>
          </a:extLst>
        </xdr:cNvPr>
        <xdr:cNvSpPr txBox="1"/>
      </xdr:nvSpPr>
      <xdr:spPr>
        <a:xfrm>
          <a:off x="10515600" y="108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98443</xdr:rowOff>
    </xdr:from>
    <xdr:to>
      <xdr:col>50</xdr:col>
      <xdr:colOff>165100</xdr:colOff>
      <xdr:row>64</xdr:row>
      <xdr:rowOff>28593</xdr:rowOff>
    </xdr:to>
    <xdr:sp macro="" textlink="">
      <xdr:nvSpPr>
        <xdr:cNvPr id="150" name="楕円 149">
          <a:extLst>
            <a:ext uri="{FF2B5EF4-FFF2-40B4-BE49-F238E27FC236}">
              <a16:creationId xmlns:a16="http://schemas.microsoft.com/office/drawing/2014/main" id="{B54D6DE6-CC7E-44B9-93AC-8D04B60637A6}"/>
            </a:ext>
          </a:extLst>
        </xdr:cNvPr>
        <xdr:cNvSpPr/>
      </xdr:nvSpPr>
      <xdr:spPr>
        <a:xfrm>
          <a:off x="9588500" y="108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143365</xdr:rowOff>
    </xdr:from>
    <xdr:to>
      <xdr:col>55</xdr:col>
      <xdr:colOff>0</xdr:colOff>
      <xdr:row>63</xdr:row>
      <xdr:rowOff>149243</xdr:rowOff>
    </xdr:to>
    <xdr:cxnSp macro="">
      <xdr:nvCxnSpPr>
        <xdr:cNvPr id="151" name="直線コネクタ 150">
          <a:extLst>
            <a:ext uri="{FF2B5EF4-FFF2-40B4-BE49-F238E27FC236}">
              <a16:creationId xmlns:a16="http://schemas.microsoft.com/office/drawing/2014/main" id="{BF62703A-0955-498B-9284-064E2300B947}"/>
            </a:ext>
          </a:extLst>
        </xdr:cNvPr>
        <xdr:cNvCxnSpPr/>
      </xdr:nvCxnSpPr>
      <xdr:spPr>
        <a:xfrm flipV="1">
          <a:off x="9639300" y="10944715"/>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105301</xdr:rowOff>
    </xdr:from>
    <xdr:to>
      <xdr:col>46</xdr:col>
      <xdr:colOff>38100</xdr:colOff>
      <xdr:row>64</xdr:row>
      <xdr:rowOff>35451</xdr:rowOff>
    </xdr:to>
    <xdr:sp macro="" textlink="">
      <xdr:nvSpPr>
        <xdr:cNvPr id="152" name="楕円 151">
          <a:extLst>
            <a:ext uri="{FF2B5EF4-FFF2-40B4-BE49-F238E27FC236}">
              <a16:creationId xmlns:a16="http://schemas.microsoft.com/office/drawing/2014/main" id="{3A43050B-A3E8-41AB-B53A-B3901F942FA3}"/>
            </a:ext>
          </a:extLst>
        </xdr:cNvPr>
        <xdr:cNvSpPr/>
      </xdr:nvSpPr>
      <xdr:spPr>
        <a:xfrm>
          <a:off x="8699500" y="109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149243</xdr:rowOff>
    </xdr:from>
    <xdr:to>
      <xdr:col>50</xdr:col>
      <xdr:colOff>114300</xdr:colOff>
      <xdr:row>63</xdr:row>
      <xdr:rowOff>156101</xdr:rowOff>
    </xdr:to>
    <xdr:cxnSp macro="">
      <xdr:nvCxnSpPr>
        <xdr:cNvPr id="153" name="直線コネクタ 152">
          <a:extLst>
            <a:ext uri="{FF2B5EF4-FFF2-40B4-BE49-F238E27FC236}">
              <a16:creationId xmlns:a16="http://schemas.microsoft.com/office/drawing/2014/main" id="{98AAB11F-6017-4EC6-B652-DC338A613DCA}"/>
            </a:ext>
          </a:extLst>
        </xdr:cNvPr>
        <xdr:cNvCxnSpPr/>
      </xdr:nvCxnSpPr>
      <xdr:spPr>
        <a:xfrm flipV="1">
          <a:off x="8750300" y="1095059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110527</xdr:rowOff>
    </xdr:from>
    <xdr:to>
      <xdr:col>41</xdr:col>
      <xdr:colOff>101600</xdr:colOff>
      <xdr:row>64</xdr:row>
      <xdr:rowOff>40677</xdr:rowOff>
    </xdr:to>
    <xdr:sp macro="" textlink="">
      <xdr:nvSpPr>
        <xdr:cNvPr id="154" name="楕円 153">
          <a:extLst>
            <a:ext uri="{FF2B5EF4-FFF2-40B4-BE49-F238E27FC236}">
              <a16:creationId xmlns:a16="http://schemas.microsoft.com/office/drawing/2014/main" id="{4D532F58-DA3F-469B-8A24-B2CBE26D52C5}"/>
            </a:ext>
          </a:extLst>
        </xdr:cNvPr>
        <xdr:cNvSpPr/>
      </xdr:nvSpPr>
      <xdr:spPr>
        <a:xfrm>
          <a:off x="7810500" y="109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156101</xdr:rowOff>
    </xdr:from>
    <xdr:to>
      <xdr:col>45</xdr:col>
      <xdr:colOff>177800</xdr:colOff>
      <xdr:row>63</xdr:row>
      <xdr:rowOff>161327</xdr:rowOff>
    </xdr:to>
    <xdr:cxnSp macro="">
      <xdr:nvCxnSpPr>
        <xdr:cNvPr id="155" name="直線コネクタ 154">
          <a:extLst>
            <a:ext uri="{FF2B5EF4-FFF2-40B4-BE49-F238E27FC236}">
              <a16:creationId xmlns:a16="http://schemas.microsoft.com/office/drawing/2014/main" id="{FADDF193-6039-4130-8C38-50BC9AF83B52}"/>
            </a:ext>
          </a:extLst>
        </xdr:cNvPr>
        <xdr:cNvCxnSpPr/>
      </xdr:nvCxnSpPr>
      <xdr:spPr>
        <a:xfrm flipV="1">
          <a:off x="7861300" y="10957451"/>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115098</xdr:rowOff>
    </xdr:from>
    <xdr:to>
      <xdr:col>36</xdr:col>
      <xdr:colOff>165100</xdr:colOff>
      <xdr:row>64</xdr:row>
      <xdr:rowOff>45248</xdr:rowOff>
    </xdr:to>
    <xdr:sp macro="" textlink="">
      <xdr:nvSpPr>
        <xdr:cNvPr id="156" name="楕円 155">
          <a:extLst>
            <a:ext uri="{FF2B5EF4-FFF2-40B4-BE49-F238E27FC236}">
              <a16:creationId xmlns:a16="http://schemas.microsoft.com/office/drawing/2014/main" id="{8F94A869-34E7-4F5E-B975-333503FE40F7}"/>
            </a:ext>
          </a:extLst>
        </xdr:cNvPr>
        <xdr:cNvSpPr/>
      </xdr:nvSpPr>
      <xdr:spPr>
        <a:xfrm>
          <a:off x="6921500" y="109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161327</xdr:rowOff>
    </xdr:from>
    <xdr:to>
      <xdr:col>41</xdr:col>
      <xdr:colOff>50800</xdr:colOff>
      <xdr:row>63</xdr:row>
      <xdr:rowOff>165898</xdr:rowOff>
    </xdr:to>
    <xdr:cxnSp macro="">
      <xdr:nvCxnSpPr>
        <xdr:cNvPr id="157" name="直線コネクタ 156">
          <a:extLst>
            <a:ext uri="{FF2B5EF4-FFF2-40B4-BE49-F238E27FC236}">
              <a16:creationId xmlns:a16="http://schemas.microsoft.com/office/drawing/2014/main" id="{B77DFB3E-8162-409C-B450-586C2EB3FB7B}"/>
            </a:ext>
          </a:extLst>
        </xdr:cNvPr>
        <xdr:cNvCxnSpPr/>
      </xdr:nvCxnSpPr>
      <xdr:spPr>
        <a:xfrm flipV="1">
          <a:off x="6972300" y="1096267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8" name="n_1aveValue【体育館・プール】&#10;一人当たり面積">
          <a:extLst>
            <a:ext uri="{FF2B5EF4-FFF2-40B4-BE49-F238E27FC236}">
              <a16:creationId xmlns:a16="http://schemas.microsoft.com/office/drawing/2014/main" id="{5A2F866A-3500-437F-9554-81B3D43D407A}"/>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a:extLst>
            <a:ext uri="{FF2B5EF4-FFF2-40B4-BE49-F238E27FC236}">
              <a16:creationId xmlns:a16="http://schemas.microsoft.com/office/drawing/2014/main" id="{013DF41A-5D7E-4C52-8F23-E8AE297FD9F2}"/>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0" name="n_3aveValue【体育館・プール】&#10;一人当たり面積">
          <a:extLst>
            <a:ext uri="{FF2B5EF4-FFF2-40B4-BE49-F238E27FC236}">
              <a16:creationId xmlns:a16="http://schemas.microsoft.com/office/drawing/2014/main" id="{B41061BE-419D-4E17-91CC-5573AE64807F}"/>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61" name="n_4aveValue【体育館・プール】&#10;一人当たり面積">
          <a:extLst>
            <a:ext uri="{FF2B5EF4-FFF2-40B4-BE49-F238E27FC236}">
              <a16:creationId xmlns:a16="http://schemas.microsoft.com/office/drawing/2014/main" id="{AD885863-EA81-4CA3-AEAC-57E5780CC772}"/>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19720</xdr:rowOff>
    </xdr:from>
    <xdr:ext cx="469744" cy="259045"/>
    <xdr:sp macro="" textlink="">
      <xdr:nvSpPr>
        <xdr:cNvPr id="162" name="n_1mainValue【体育館・プール】&#10;一人当たり面積">
          <a:extLst>
            <a:ext uri="{FF2B5EF4-FFF2-40B4-BE49-F238E27FC236}">
              <a16:creationId xmlns:a16="http://schemas.microsoft.com/office/drawing/2014/main" id="{85B9BB3E-F71C-48CD-BCC6-98C908447E6C}"/>
            </a:ext>
          </a:extLst>
        </xdr:cNvPr>
        <xdr:cNvSpPr txBox="1"/>
      </xdr:nvSpPr>
      <xdr:spPr>
        <a:xfrm>
          <a:off x="9391727" y="109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26578</xdr:rowOff>
    </xdr:from>
    <xdr:ext cx="469744" cy="259045"/>
    <xdr:sp macro="" textlink="">
      <xdr:nvSpPr>
        <xdr:cNvPr id="163" name="n_2mainValue【体育館・プール】&#10;一人当たり面積">
          <a:extLst>
            <a:ext uri="{FF2B5EF4-FFF2-40B4-BE49-F238E27FC236}">
              <a16:creationId xmlns:a16="http://schemas.microsoft.com/office/drawing/2014/main" id="{7CDBE531-63B1-48D1-960A-4C0AD5C824FF}"/>
            </a:ext>
          </a:extLst>
        </xdr:cNvPr>
        <xdr:cNvSpPr txBox="1"/>
      </xdr:nvSpPr>
      <xdr:spPr>
        <a:xfrm>
          <a:off x="8515427" y="109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31804</xdr:rowOff>
    </xdr:from>
    <xdr:ext cx="469744" cy="259045"/>
    <xdr:sp macro="" textlink="">
      <xdr:nvSpPr>
        <xdr:cNvPr id="164" name="n_3mainValue【体育館・プール】&#10;一人当たり面積">
          <a:extLst>
            <a:ext uri="{FF2B5EF4-FFF2-40B4-BE49-F238E27FC236}">
              <a16:creationId xmlns:a16="http://schemas.microsoft.com/office/drawing/2014/main" id="{44E46060-127B-4DCD-889C-03800DFFD107}"/>
            </a:ext>
          </a:extLst>
        </xdr:cNvPr>
        <xdr:cNvSpPr txBox="1"/>
      </xdr:nvSpPr>
      <xdr:spPr>
        <a:xfrm>
          <a:off x="7626427" y="110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36375</xdr:rowOff>
    </xdr:from>
    <xdr:ext cx="469744" cy="259045"/>
    <xdr:sp macro="" textlink="">
      <xdr:nvSpPr>
        <xdr:cNvPr id="165" name="n_4mainValue【体育館・プール】&#10;一人当たり面積">
          <a:extLst>
            <a:ext uri="{FF2B5EF4-FFF2-40B4-BE49-F238E27FC236}">
              <a16:creationId xmlns:a16="http://schemas.microsoft.com/office/drawing/2014/main" id="{047B9F0C-6EAC-4AB8-B595-061BB3AF5B86}"/>
            </a:ext>
          </a:extLst>
        </xdr:cNvPr>
        <xdr:cNvSpPr txBox="1"/>
      </xdr:nvSpPr>
      <xdr:spPr>
        <a:xfrm>
          <a:off x="6737427" y="110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9CF13DEF-3B34-4F5F-AEF0-0CE75CAC01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7285129-F40A-46F6-8B74-03573F05C0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95801040-EF52-479E-A60A-AB8FEA842E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6797C8E6-1994-4CCF-8DFA-4E68985018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2FAA10AB-6085-47E8-B43A-D8F2E37323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7262739-7236-49E6-BA7A-A7B2B9EDCF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D8F8FE21-8CF3-4FE8-9E10-7E1BF2C405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E62D9D14-122A-4EA1-A169-995EB78E2F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1806DB15-4A7C-4997-9329-0360C01C7B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72638253-8DFB-4436-B33E-39A01993C0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3722E14-1B78-4FBC-ADCE-D628CA0368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67401AD4-0002-4E37-9660-5B02EDF3A6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BBE83A63-A294-42FB-9E38-1DF0F5ACD93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25D193FF-11E4-4B8B-B7AE-680F847920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6CA086D9-E95B-4F18-804E-9BB35765B9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AE154265-B1CB-4FE5-8658-9A9EF2FD92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973888A1-8388-470B-80B3-41F639DC68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26B86A24-DC58-4278-AD64-F81C786078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84C15BE9-B381-4FD0-A1C5-59FBF2B68A9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2E86C1DF-DC4B-463A-838C-DD71FA0198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a:extLst>
            <a:ext uri="{FF2B5EF4-FFF2-40B4-BE49-F238E27FC236}">
              <a16:creationId xmlns:a16="http://schemas.microsoft.com/office/drawing/2014/main" id="{0FD39C14-FFDB-4683-9F07-177236E2ABC1}"/>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ACC0CAEE-32E5-4CEF-8190-7014E5856D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D6D2C37D-31FB-4BF7-AC01-DE7756B341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a:extLst>
            <a:ext uri="{FF2B5EF4-FFF2-40B4-BE49-F238E27FC236}">
              <a16:creationId xmlns:a16="http://schemas.microsoft.com/office/drawing/2014/main" id="{B9A2F3E7-D224-47D0-8F2E-0A1260890B1C}"/>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9B941A9-E178-4ED0-A1B8-5684FE209542}"/>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a:extLst>
            <a:ext uri="{FF2B5EF4-FFF2-40B4-BE49-F238E27FC236}">
              <a16:creationId xmlns:a16="http://schemas.microsoft.com/office/drawing/2014/main" id="{2A76ADC2-1A50-4F06-9381-2DE62EB33252}"/>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A9F5022D-2C00-4F5A-A53C-29F402CDE9D2}"/>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a:extLst>
            <a:ext uri="{FF2B5EF4-FFF2-40B4-BE49-F238E27FC236}">
              <a16:creationId xmlns:a16="http://schemas.microsoft.com/office/drawing/2014/main" id="{D9BFF195-D0C1-4C7C-A246-5EFC9740BE1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8583410B-9B40-4B42-95E6-562BD6F8F0C4}"/>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a:extLst>
            <a:ext uri="{FF2B5EF4-FFF2-40B4-BE49-F238E27FC236}">
              <a16:creationId xmlns:a16="http://schemas.microsoft.com/office/drawing/2014/main" id="{275B43D2-148C-4213-9FE7-1396882E2666}"/>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a:extLst>
            <a:ext uri="{FF2B5EF4-FFF2-40B4-BE49-F238E27FC236}">
              <a16:creationId xmlns:a16="http://schemas.microsoft.com/office/drawing/2014/main" id="{F7A0DDDF-7F99-4526-B46A-E4F23A5F1FFB}"/>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a:extLst>
            <a:ext uri="{FF2B5EF4-FFF2-40B4-BE49-F238E27FC236}">
              <a16:creationId xmlns:a16="http://schemas.microsoft.com/office/drawing/2014/main" id="{8E859B14-4252-40B8-8AF6-D5F17165E4E4}"/>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a:extLst>
            <a:ext uri="{FF2B5EF4-FFF2-40B4-BE49-F238E27FC236}">
              <a16:creationId xmlns:a16="http://schemas.microsoft.com/office/drawing/2014/main" id="{D429693F-1DFD-4BA7-A03D-AD8A4041EDD7}"/>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9" name="フローチャート: 判断 198">
          <a:extLst>
            <a:ext uri="{FF2B5EF4-FFF2-40B4-BE49-F238E27FC236}">
              <a16:creationId xmlns:a16="http://schemas.microsoft.com/office/drawing/2014/main" id="{FF4B51D7-3E85-4340-BE35-41CB29319BDE}"/>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65B86B4-5FAE-46F8-8BAD-51FAA3AC55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0E56C52-6422-4022-82E4-973F541677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BC07865-5FB0-41C7-8071-3751A0B0FC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A9F7AE9-174E-4ABF-8E8C-BC7838E976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82443BF-8DB8-4781-BAFB-D3596FF2E1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05" name="楕円 204">
          <a:extLst>
            <a:ext uri="{FF2B5EF4-FFF2-40B4-BE49-F238E27FC236}">
              <a16:creationId xmlns:a16="http://schemas.microsoft.com/office/drawing/2014/main" id="{9B9E74C5-D222-4A2F-BA1C-C7F4421ACABF}"/>
            </a:ext>
          </a:extLst>
        </xdr:cNvPr>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2E8BC751-9BDB-4E98-968C-D0C1CACA7BA5}"/>
            </a:ext>
          </a:extLst>
        </xdr:cNvPr>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76200</xdr:rowOff>
    </xdr:from>
    <xdr:to>
      <xdr:col>20</xdr:col>
      <xdr:colOff>38100</xdr:colOff>
      <xdr:row>83</xdr:row>
      <xdr:rowOff>6350</xdr:rowOff>
    </xdr:to>
    <xdr:sp macro="" textlink="">
      <xdr:nvSpPr>
        <xdr:cNvPr id="207" name="楕円 206">
          <a:extLst>
            <a:ext uri="{FF2B5EF4-FFF2-40B4-BE49-F238E27FC236}">
              <a16:creationId xmlns:a16="http://schemas.microsoft.com/office/drawing/2014/main" id="{4147FDA9-4407-4E6E-B8AA-C79A29C4A269}"/>
            </a:ext>
          </a:extLst>
        </xdr:cNvPr>
        <xdr:cNvSpPr/>
      </xdr:nvSpPr>
      <xdr:spPr>
        <a:xfrm>
          <a:off x="3746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127000</xdr:rowOff>
    </xdr:from>
    <xdr:to>
      <xdr:col>24</xdr:col>
      <xdr:colOff>63500</xdr:colOff>
      <xdr:row>82</xdr:row>
      <xdr:rowOff>144780</xdr:rowOff>
    </xdr:to>
    <xdr:cxnSp macro="">
      <xdr:nvCxnSpPr>
        <xdr:cNvPr id="208" name="直線コネクタ 207">
          <a:extLst>
            <a:ext uri="{FF2B5EF4-FFF2-40B4-BE49-F238E27FC236}">
              <a16:creationId xmlns:a16="http://schemas.microsoft.com/office/drawing/2014/main" id="{94B9D2C7-C3FE-4DCE-9611-56053C88E279}"/>
            </a:ext>
          </a:extLst>
        </xdr:cNvPr>
        <xdr:cNvCxnSpPr/>
      </xdr:nvCxnSpPr>
      <xdr:spPr>
        <a:xfrm>
          <a:off x="3797300" y="141859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09" name="楕円 208">
          <a:extLst>
            <a:ext uri="{FF2B5EF4-FFF2-40B4-BE49-F238E27FC236}">
              <a16:creationId xmlns:a16="http://schemas.microsoft.com/office/drawing/2014/main" id="{1C6B70F1-9872-421F-B226-D5B29AD07620}"/>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127000</xdr:rowOff>
    </xdr:from>
    <xdr:to>
      <xdr:col>19</xdr:col>
      <xdr:colOff>177800</xdr:colOff>
      <xdr:row>83</xdr:row>
      <xdr:rowOff>38100</xdr:rowOff>
    </xdr:to>
    <xdr:cxnSp macro="">
      <xdr:nvCxnSpPr>
        <xdr:cNvPr id="210" name="直線コネクタ 209">
          <a:extLst>
            <a:ext uri="{FF2B5EF4-FFF2-40B4-BE49-F238E27FC236}">
              <a16:creationId xmlns:a16="http://schemas.microsoft.com/office/drawing/2014/main" id="{E095964B-9136-4139-96C6-CB32D49C77A8}"/>
            </a:ext>
          </a:extLst>
        </xdr:cNvPr>
        <xdr:cNvCxnSpPr/>
      </xdr:nvCxnSpPr>
      <xdr:spPr>
        <a:xfrm flipV="1">
          <a:off x="2908300" y="1418590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11" name="楕円 210">
          <a:extLst>
            <a:ext uri="{FF2B5EF4-FFF2-40B4-BE49-F238E27FC236}">
              <a16:creationId xmlns:a16="http://schemas.microsoft.com/office/drawing/2014/main" id="{CA27ED5A-0F80-43AC-9EDF-6B59DA050469}"/>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22861</xdr:rowOff>
    </xdr:from>
    <xdr:to>
      <xdr:col>15</xdr:col>
      <xdr:colOff>50800</xdr:colOff>
      <xdr:row>83</xdr:row>
      <xdr:rowOff>38100</xdr:rowOff>
    </xdr:to>
    <xdr:cxnSp macro="">
      <xdr:nvCxnSpPr>
        <xdr:cNvPr id="212" name="直線コネクタ 211">
          <a:extLst>
            <a:ext uri="{FF2B5EF4-FFF2-40B4-BE49-F238E27FC236}">
              <a16:creationId xmlns:a16="http://schemas.microsoft.com/office/drawing/2014/main" id="{E6A63016-20A3-4BF9-A565-D8386304DF38}"/>
            </a:ext>
          </a:extLst>
        </xdr:cNvPr>
        <xdr:cNvCxnSpPr/>
      </xdr:nvCxnSpPr>
      <xdr:spPr>
        <a:xfrm>
          <a:off x="2019300" y="14253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213" name="楕円 212">
          <a:extLst>
            <a:ext uri="{FF2B5EF4-FFF2-40B4-BE49-F238E27FC236}">
              <a16:creationId xmlns:a16="http://schemas.microsoft.com/office/drawing/2014/main" id="{188CFDBA-679C-4A46-8F51-B988EC93B679}"/>
            </a:ext>
          </a:extLst>
        </xdr:cNvPr>
        <xdr:cNvSpPr/>
      </xdr:nvSpPr>
      <xdr:spPr>
        <a:xfrm>
          <a:off x="107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22861</xdr:rowOff>
    </xdr:to>
    <xdr:cxnSp macro="">
      <xdr:nvCxnSpPr>
        <xdr:cNvPr id="214" name="直線コネクタ 213">
          <a:extLst>
            <a:ext uri="{FF2B5EF4-FFF2-40B4-BE49-F238E27FC236}">
              <a16:creationId xmlns:a16="http://schemas.microsoft.com/office/drawing/2014/main" id="{CCB47901-D812-498D-BD31-C2903C551F1E}"/>
            </a:ext>
          </a:extLst>
        </xdr:cNvPr>
        <xdr:cNvCxnSpPr/>
      </xdr:nvCxnSpPr>
      <xdr:spPr>
        <a:xfrm>
          <a:off x="1130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a:extLst>
            <a:ext uri="{FF2B5EF4-FFF2-40B4-BE49-F238E27FC236}">
              <a16:creationId xmlns:a16="http://schemas.microsoft.com/office/drawing/2014/main" id="{80544B84-A3FF-43B4-B8CB-95C35CE6A9AD}"/>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a:extLst>
            <a:ext uri="{FF2B5EF4-FFF2-40B4-BE49-F238E27FC236}">
              <a16:creationId xmlns:a16="http://schemas.microsoft.com/office/drawing/2014/main" id="{AC953D52-C7D7-49D2-B08D-91CBA192AE93}"/>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a:extLst>
            <a:ext uri="{FF2B5EF4-FFF2-40B4-BE49-F238E27FC236}">
              <a16:creationId xmlns:a16="http://schemas.microsoft.com/office/drawing/2014/main" id="{C0F57205-987A-42D1-B39B-6F9E6573B02A}"/>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8" name="n_4aveValue【福祉施設】&#10;有形固定資産減価償却率">
          <a:extLst>
            <a:ext uri="{FF2B5EF4-FFF2-40B4-BE49-F238E27FC236}">
              <a16:creationId xmlns:a16="http://schemas.microsoft.com/office/drawing/2014/main" id="{CCB7BFFB-08E3-45E8-A2BF-F77F246C6555}"/>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168927</xdr:rowOff>
    </xdr:from>
    <xdr:ext cx="405111" cy="259045"/>
    <xdr:sp macro="" textlink="">
      <xdr:nvSpPr>
        <xdr:cNvPr id="219" name="n_1mainValue【福祉施設】&#10;有形固定資産減価償却率">
          <a:extLst>
            <a:ext uri="{FF2B5EF4-FFF2-40B4-BE49-F238E27FC236}">
              <a16:creationId xmlns:a16="http://schemas.microsoft.com/office/drawing/2014/main" id="{506398A4-797C-4902-A38B-27F6B699AB62}"/>
            </a:ext>
          </a:extLst>
        </xdr:cNvPr>
        <xdr:cNvSpPr txBox="1"/>
      </xdr:nvSpPr>
      <xdr:spPr>
        <a:xfrm>
          <a:off x="3582044"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220" name="n_2mainValue【福祉施設】&#10;有形固定資産減価償却率">
          <a:extLst>
            <a:ext uri="{FF2B5EF4-FFF2-40B4-BE49-F238E27FC236}">
              <a16:creationId xmlns:a16="http://schemas.microsoft.com/office/drawing/2014/main" id="{1A6A3D4F-2511-4BB9-87F0-37EA95D0FC9E}"/>
            </a:ext>
          </a:extLst>
        </xdr:cNvPr>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21" name="n_3mainValue【福祉施設】&#10;有形固定資産減価償却率">
          <a:extLst>
            <a:ext uri="{FF2B5EF4-FFF2-40B4-BE49-F238E27FC236}">
              <a16:creationId xmlns:a16="http://schemas.microsoft.com/office/drawing/2014/main" id="{1D1C89A0-6185-4781-966D-34958C6E6C65}"/>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222" name="n_4mainValue【福祉施設】&#10;有形固定資産減価償却率">
          <a:extLst>
            <a:ext uri="{FF2B5EF4-FFF2-40B4-BE49-F238E27FC236}">
              <a16:creationId xmlns:a16="http://schemas.microsoft.com/office/drawing/2014/main" id="{A00E9073-6A81-4136-A671-786172D27545}"/>
            </a:ext>
          </a:extLst>
        </xdr:cNvPr>
        <xdr:cNvSpPr txBox="1"/>
      </xdr:nvSpPr>
      <xdr:spPr>
        <a:xfrm>
          <a:off x="927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4608B292-526D-4AC7-B20F-1414AA1139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38F24154-F45B-4A98-801B-4A0836CC7D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E01581A8-230A-4F47-BA86-B0E2BAE731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8D9D544A-EAF1-429E-AFD9-EC1C79E80C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264ACB72-C2F8-4364-B143-7746808747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17BC1E5C-B4A6-4E17-812A-32CDC1AEDC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4C6DD7F6-D97F-4A9B-B9ED-F34E0F9EBD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6371CA94-19D0-425A-99B7-43FB177DB2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7198AA0F-029E-4DD3-AAAE-03EF4264B6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D5B3D08B-8EB6-4BB8-906D-9CF8F0CE2F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B3B35391-5821-4C83-B72A-BC66DCE926D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1B1A61A2-1D91-4359-B6DC-F7CD8FDCDA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6F1B0545-8FB9-436F-8F49-301E55A66E4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C637226B-FD32-4164-968E-26172610E6F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B34B5E11-B51F-4381-903E-38E039CEA66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C44C62D5-D6D8-4FAC-9FAB-52199ABB64D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14AC9AC3-A2FE-4D92-A4DE-3B12F32D5A4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2843260F-CFA0-4D36-BB77-7188DA5261F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A68753AA-24B9-49DD-981F-B28495643FF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a:extLst>
            <a:ext uri="{FF2B5EF4-FFF2-40B4-BE49-F238E27FC236}">
              <a16:creationId xmlns:a16="http://schemas.microsoft.com/office/drawing/2014/main" id="{71E5BA8D-6563-4EA3-9330-203461F403F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D5E327DC-247F-438B-B4EA-70E6184F74D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0249F25E-D798-4A6F-AA87-49D3654DF9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549942F-6E48-431F-9829-9D063EE43C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6D574190-B3F6-4320-AF3A-FB4B3212AAA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AECBE156-FD2A-4591-B042-51E68FBC3C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a:extLst>
            <a:ext uri="{FF2B5EF4-FFF2-40B4-BE49-F238E27FC236}">
              <a16:creationId xmlns:a16="http://schemas.microsoft.com/office/drawing/2014/main" id="{94403F28-6724-4EA3-B635-F568FD65040F}"/>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a:extLst>
            <a:ext uri="{FF2B5EF4-FFF2-40B4-BE49-F238E27FC236}">
              <a16:creationId xmlns:a16="http://schemas.microsoft.com/office/drawing/2014/main" id="{86399B25-707E-4DFA-885E-0934AD38E62D}"/>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a:extLst>
            <a:ext uri="{FF2B5EF4-FFF2-40B4-BE49-F238E27FC236}">
              <a16:creationId xmlns:a16="http://schemas.microsoft.com/office/drawing/2014/main" id="{2C4E95C9-CCAB-4DC8-A522-365FE51A10BD}"/>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a:extLst>
            <a:ext uri="{FF2B5EF4-FFF2-40B4-BE49-F238E27FC236}">
              <a16:creationId xmlns:a16="http://schemas.microsoft.com/office/drawing/2014/main" id="{CCA58E14-9610-42DE-B018-D8ED0EB4F8B3}"/>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a:extLst>
            <a:ext uri="{FF2B5EF4-FFF2-40B4-BE49-F238E27FC236}">
              <a16:creationId xmlns:a16="http://schemas.microsoft.com/office/drawing/2014/main" id="{B464BAD5-3120-4DE8-8D03-C9EB5CBEADDE}"/>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53" name="【福祉施設】&#10;一人当たり面積平均値テキスト">
          <a:extLst>
            <a:ext uri="{FF2B5EF4-FFF2-40B4-BE49-F238E27FC236}">
              <a16:creationId xmlns:a16="http://schemas.microsoft.com/office/drawing/2014/main" id="{A216F97A-D75F-47FD-A284-322CED8755BB}"/>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a:extLst>
            <a:ext uri="{FF2B5EF4-FFF2-40B4-BE49-F238E27FC236}">
              <a16:creationId xmlns:a16="http://schemas.microsoft.com/office/drawing/2014/main" id="{852DAF00-4920-4B68-AA61-BFE5BE9FAE6B}"/>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a:extLst>
            <a:ext uri="{FF2B5EF4-FFF2-40B4-BE49-F238E27FC236}">
              <a16:creationId xmlns:a16="http://schemas.microsoft.com/office/drawing/2014/main" id="{F7E7A8A2-3295-4884-80A9-971D48F0E816}"/>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a:extLst>
            <a:ext uri="{FF2B5EF4-FFF2-40B4-BE49-F238E27FC236}">
              <a16:creationId xmlns:a16="http://schemas.microsoft.com/office/drawing/2014/main" id="{88F9C714-E85A-4CE2-8A74-BC64EE367946}"/>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a:extLst>
            <a:ext uri="{FF2B5EF4-FFF2-40B4-BE49-F238E27FC236}">
              <a16:creationId xmlns:a16="http://schemas.microsoft.com/office/drawing/2014/main" id="{2DC99B4D-A01F-4397-969F-8114085E8F43}"/>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8" name="フローチャート: 判断 257">
          <a:extLst>
            <a:ext uri="{FF2B5EF4-FFF2-40B4-BE49-F238E27FC236}">
              <a16:creationId xmlns:a16="http://schemas.microsoft.com/office/drawing/2014/main" id="{97D67991-F5C6-4EEA-809C-A4EA46B7F604}"/>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6A78765-DA04-48BA-9840-5AEACD8240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A07E6A6-D7E4-4373-BC39-87C7B6EE74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B6198AC-1DE6-4199-8997-9EB472A6CE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617AE67-99E6-4C7A-96BB-829C808C68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20A3D47-BF30-42F3-8378-45924D7FEB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xdr:rowOff>
    </xdr:from>
    <xdr:to>
      <xdr:col>55</xdr:col>
      <xdr:colOff>50800</xdr:colOff>
      <xdr:row>85</xdr:row>
      <xdr:rowOff>107514</xdr:rowOff>
    </xdr:to>
    <xdr:sp macro="" textlink="">
      <xdr:nvSpPr>
        <xdr:cNvPr id="264" name="楕円 263">
          <a:extLst>
            <a:ext uri="{FF2B5EF4-FFF2-40B4-BE49-F238E27FC236}">
              <a16:creationId xmlns:a16="http://schemas.microsoft.com/office/drawing/2014/main" id="{1ACF7108-2FAE-41B9-AB4E-A01787D475EC}"/>
            </a:ext>
          </a:extLst>
        </xdr:cNvPr>
        <xdr:cNvSpPr/>
      </xdr:nvSpPr>
      <xdr:spPr>
        <a:xfrm>
          <a:off x="10426700" y="145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28791</xdr:rowOff>
    </xdr:from>
    <xdr:ext cx="469744" cy="259045"/>
    <xdr:sp macro="" textlink="">
      <xdr:nvSpPr>
        <xdr:cNvPr id="265" name="【福祉施設】&#10;一人当たり面積該当値テキスト">
          <a:extLst>
            <a:ext uri="{FF2B5EF4-FFF2-40B4-BE49-F238E27FC236}">
              <a16:creationId xmlns:a16="http://schemas.microsoft.com/office/drawing/2014/main" id="{6A6E8692-C123-4F1F-B88D-4A62BC9906F5}"/>
            </a:ext>
          </a:extLst>
        </xdr:cNvPr>
        <xdr:cNvSpPr txBox="1"/>
      </xdr:nvSpPr>
      <xdr:spPr>
        <a:xfrm>
          <a:off x="10515600" y="144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16692</xdr:rowOff>
    </xdr:from>
    <xdr:to>
      <xdr:col>50</xdr:col>
      <xdr:colOff>165100</xdr:colOff>
      <xdr:row>85</xdr:row>
      <xdr:rowOff>118292</xdr:rowOff>
    </xdr:to>
    <xdr:sp macro="" textlink="">
      <xdr:nvSpPr>
        <xdr:cNvPr id="266" name="楕円 265">
          <a:extLst>
            <a:ext uri="{FF2B5EF4-FFF2-40B4-BE49-F238E27FC236}">
              <a16:creationId xmlns:a16="http://schemas.microsoft.com/office/drawing/2014/main" id="{E4EEB3BC-0FF1-4B36-A899-F2D6FF0FA0DC}"/>
            </a:ext>
          </a:extLst>
        </xdr:cNvPr>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56714</xdr:rowOff>
    </xdr:from>
    <xdr:to>
      <xdr:col>55</xdr:col>
      <xdr:colOff>0</xdr:colOff>
      <xdr:row>85</xdr:row>
      <xdr:rowOff>67492</xdr:rowOff>
    </xdr:to>
    <xdr:cxnSp macro="">
      <xdr:nvCxnSpPr>
        <xdr:cNvPr id="267" name="直線コネクタ 266">
          <a:extLst>
            <a:ext uri="{FF2B5EF4-FFF2-40B4-BE49-F238E27FC236}">
              <a16:creationId xmlns:a16="http://schemas.microsoft.com/office/drawing/2014/main" id="{09EB4A9E-FE78-4536-91E0-2745A8D592FA}"/>
            </a:ext>
          </a:extLst>
        </xdr:cNvPr>
        <xdr:cNvCxnSpPr/>
      </xdr:nvCxnSpPr>
      <xdr:spPr>
        <a:xfrm flipV="1">
          <a:off x="9639300" y="14629964"/>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57513</xdr:rowOff>
    </xdr:from>
    <xdr:to>
      <xdr:col>46</xdr:col>
      <xdr:colOff>38100</xdr:colOff>
      <xdr:row>85</xdr:row>
      <xdr:rowOff>159113</xdr:rowOff>
    </xdr:to>
    <xdr:sp macro="" textlink="">
      <xdr:nvSpPr>
        <xdr:cNvPr id="268" name="楕円 267">
          <a:extLst>
            <a:ext uri="{FF2B5EF4-FFF2-40B4-BE49-F238E27FC236}">
              <a16:creationId xmlns:a16="http://schemas.microsoft.com/office/drawing/2014/main" id="{13CF703D-5C32-4E43-B66A-F8E76F910391}"/>
            </a:ext>
          </a:extLst>
        </xdr:cNvPr>
        <xdr:cNvSpPr/>
      </xdr:nvSpPr>
      <xdr:spPr>
        <a:xfrm>
          <a:off x="869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67492</xdr:rowOff>
    </xdr:from>
    <xdr:to>
      <xdr:col>50</xdr:col>
      <xdr:colOff>114300</xdr:colOff>
      <xdr:row>85</xdr:row>
      <xdr:rowOff>108313</xdr:rowOff>
    </xdr:to>
    <xdr:cxnSp macro="">
      <xdr:nvCxnSpPr>
        <xdr:cNvPr id="269" name="直線コネクタ 268">
          <a:extLst>
            <a:ext uri="{FF2B5EF4-FFF2-40B4-BE49-F238E27FC236}">
              <a16:creationId xmlns:a16="http://schemas.microsoft.com/office/drawing/2014/main" id="{9213E336-CFAB-4CA3-A0DF-D173C9494368}"/>
            </a:ext>
          </a:extLst>
        </xdr:cNvPr>
        <xdr:cNvCxnSpPr/>
      </xdr:nvCxnSpPr>
      <xdr:spPr>
        <a:xfrm flipV="1">
          <a:off x="8750300" y="146407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66331</xdr:rowOff>
    </xdr:from>
    <xdr:to>
      <xdr:col>41</xdr:col>
      <xdr:colOff>101600</xdr:colOff>
      <xdr:row>85</xdr:row>
      <xdr:rowOff>167931</xdr:rowOff>
    </xdr:to>
    <xdr:sp macro="" textlink="">
      <xdr:nvSpPr>
        <xdr:cNvPr id="270" name="楕円 269">
          <a:extLst>
            <a:ext uri="{FF2B5EF4-FFF2-40B4-BE49-F238E27FC236}">
              <a16:creationId xmlns:a16="http://schemas.microsoft.com/office/drawing/2014/main" id="{8E153D54-9456-4358-8CD6-A9AD0F780A15}"/>
            </a:ext>
          </a:extLst>
        </xdr:cNvPr>
        <xdr:cNvSpPr/>
      </xdr:nvSpPr>
      <xdr:spPr>
        <a:xfrm>
          <a:off x="7810500" y="146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108313</xdr:rowOff>
    </xdr:from>
    <xdr:to>
      <xdr:col>45</xdr:col>
      <xdr:colOff>177800</xdr:colOff>
      <xdr:row>85</xdr:row>
      <xdr:rowOff>117131</xdr:rowOff>
    </xdr:to>
    <xdr:cxnSp macro="">
      <xdr:nvCxnSpPr>
        <xdr:cNvPr id="271" name="直線コネクタ 270">
          <a:extLst>
            <a:ext uri="{FF2B5EF4-FFF2-40B4-BE49-F238E27FC236}">
              <a16:creationId xmlns:a16="http://schemas.microsoft.com/office/drawing/2014/main" id="{C1AD4359-7DD2-47E2-A744-5AB4F6F59749}"/>
            </a:ext>
          </a:extLst>
        </xdr:cNvPr>
        <xdr:cNvCxnSpPr/>
      </xdr:nvCxnSpPr>
      <xdr:spPr>
        <a:xfrm flipV="1">
          <a:off x="7861300" y="1468156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73515</xdr:rowOff>
    </xdr:from>
    <xdr:to>
      <xdr:col>36</xdr:col>
      <xdr:colOff>165100</xdr:colOff>
      <xdr:row>86</xdr:row>
      <xdr:rowOff>3665</xdr:rowOff>
    </xdr:to>
    <xdr:sp macro="" textlink="">
      <xdr:nvSpPr>
        <xdr:cNvPr id="272" name="楕円 271">
          <a:extLst>
            <a:ext uri="{FF2B5EF4-FFF2-40B4-BE49-F238E27FC236}">
              <a16:creationId xmlns:a16="http://schemas.microsoft.com/office/drawing/2014/main" id="{EF43EE5A-8CBB-4229-8A4D-EF76ECF38E8A}"/>
            </a:ext>
          </a:extLst>
        </xdr:cNvPr>
        <xdr:cNvSpPr/>
      </xdr:nvSpPr>
      <xdr:spPr>
        <a:xfrm>
          <a:off x="6921500" y="146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117131</xdr:rowOff>
    </xdr:from>
    <xdr:to>
      <xdr:col>41</xdr:col>
      <xdr:colOff>50800</xdr:colOff>
      <xdr:row>85</xdr:row>
      <xdr:rowOff>124315</xdr:rowOff>
    </xdr:to>
    <xdr:cxnSp macro="">
      <xdr:nvCxnSpPr>
        <xdr:cNvPr id="273" name="直線コネクタ 272">
          <a:extLst>
            <a:ext uri="{FF2B5EF4-FFF2-40B4-BE49-F238E27FC236}">
              <a16:creationId xmlns:a16="http://schemas.microsoft.com/office/drawing/2014/main" id="{C1374D95-8E00-4503-A667-2C5C1F152A82}"/>
            </a:ext>
          </a:extLst>
        </xdr:cNvPr>
        <xdr:cNvCxnSpPr/>
      </xdr:nvCxnSpPr>
      <xdr:spPr>
        <a:xfrm flipV="1">
          <a:off x="6972300" y="1469038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74" name="n_1aveValue【福祉施設】&#10;一人当たり面積">
          <a:extLst>
            <a:ext uri="{FF2B5EF4-FFF2-40B4-BE49-F238E27FC236}">
              <a16:creationId xmlns:a16="http://schemas.microsoft.com/office/drawing/2014/main" id="{5D4EE409-D6BA-49E6-BA46-7D667E9AFB00}"/>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75" name="n_2aveValue【福祉施設】&#10;一人当たり面積">
          <a:extLst>
            <a:ext uri="{FF2B5EF4-FFF2-40B4-BE49-F238E27FC236}">
              <a16:creationId xmlns:a16="http://schemas.microsoft.com/office/drawing/2014/main" id="{572B5CBB-1935-4F40-9C10-E1C303B805BD}"/>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76" name="n_3aveValue【福祉施設】&#10;一人当たり面積">
          <a:extLst>
            <a:ext uri="{FF2B5EF4-FFF2-40B4-BE49-F238E27FC236}">
              <a16:creationId xmlns:a16="http://schemas.microsoft.com/office/drawing/2014/main" id="{9922B4EC-EC92-41B7-B0CC-FD2FE97319A1}"/>
            </a:ext>
          </a:extLst>
        </xdr:cNvPr>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77" name="n_4aveValue【福祉施設】&#10;一人当たり面積">
          <a:extLst>
            <a:ext uri="{FF2B5EF4-FFF2-40B4-BE49-F238E27FC236}">
              <a16:creationId xmlns:a16="http://schemas.microsoft.com/office/drawing/2014/main" id="{D16A05C1-EA66-4E16-B23A-1620A45E622E}"/>
            </a:ext>
          </a:extLst>
        </xdr:cNvPr>
        <xdr:cNvSpPr txBox="1"/>
      </xdr:nvSpPr>
      <xdr:spPr>
        <a:xfrm>
          <a:off x="6737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134819</xdr:rowOff>
    </xdr:from>
    <xdr:ext cx="469744" cy="259045"/>
    <xdr:sp macro="" textlink="">
      <xdr:nvSpPr>
        <xdr:cNvPr id="278" name="n_1mainValue【福祉施設】&#10;一人当たり面積">
          <a:extLst>
            <a:ext uri="{FF2B5EF4-FFF2-40B4-BE49-F238E27FC236}">
              <a16:creationId xmlns:a16="http://schemas.microsoft.com/office/drawing/2014/main" id="{3F0EBFD9-A510-43DF-B7D5-10F7037A8283}"/>
            </a:ext>
          </a:extLst>
        </xdr:cNvPr>
        <xdr:cNvSpPr txBox="1"/>
      </xdr:nvSpPr>
      <xdr:spPr>
        <a:xfrm>
          <a:off x="9391727" y="1436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4190</xdr:rowOff>
    </xdr:from>
    <xdr:ext cx="469744" cy="259045"/>
    <xdr:sp macro="" textlink="">
      <xdr:nvSpPr>
        <xdr:cNvPr id="279" name="n_2mainValue【福祉施設】&#10;一人当たり面積">
          <a:extLst>
            <a:ext uri="{FF2B5EF4-FFF2-40B4-BE49-F238E27FC236}">
              <a16:creationId xmlns:a16="http://schemas.microsoft.com/office/drawing/2014/main" id="{3CADD433-78E7-4FAE-B4CC-484894C16B3E}"/>
            </a:ext>
          </a:extLst>
        </xdr:cNvPr>
        <xdr:cNvSpPr txBox="1"/>
      </xdr:nvSpPr>
      <xdr:spPr>
        <a:xfrm>
          <a:off x="85154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13008</xdr:rowOff>
    </xdr:from>
    <xdr:ext cx="469744" cy="259045"/>
    <xdr:sp macro="" textlink="">
      <xdr:nvSpPr>
        <xdr:cNvPr id="280" name="n_3mainValue【福祉施設】&#10;一人当たり面積">
          <a:extLst>
            <a:ext uri="{FF2B5EF4-FFF2-40B4-BE49-F238E27FC236}">
              <a16:creationId xmlns:a16="http://schemas.microsoft.com/office/drawing/2014/main" id="{FDFA5AFB-D719-4B82-9AE6-02D0263BB5A2}"/>
            </a:ext>
          </a:extLst>
        </xdr:cNvPr>
        <xdr:cNvSpPr txBox="1"/>
      </xdr:nvSpPr>
      <xdr:spPr>
        <a:xfrm>
          <a:off x="7626427" y="1441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20192</xdr:rowOff>
    </xdr:from>
    <xdr:ext cx="469744" cy="259045"/>
    <xdr:sp macro="" textlink="">
      <xdr:nvSpPr>
        <xdr:cNvPr id="281" name="n_4mainValue【福祉施設】&#10;一人当たり面積">
          <a:extLst>
            <a:ext uri="{FF2B5EF4-FFF2-40B4-BE49-F238E27FC236}">
              <a16:creationId xmlns:a16="http://schemas.microsoft.com/office/drawing/2014/main" id="{AF48759C-9717-47AA-90ED-C29884603895}"/>
            </a:ext>
          </a:extLst>
        </xdr:cNvPr>
        <xdr:cNvSpPr txBox="1"/>
      </xdr:nvSpPr>
      <xdr:spPr>
        <a:xfrm>
          <a:off x="6737427" y="144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104748E-1308-46DD-B149-FECD793E0C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A6C440A1-7BBB-4370-8080-F4B2FDD96D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CF11344D-49C4-4063-85AF-629F613B47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B2A34E5-8D20-4A5C-A92E-1612798814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AB30863-E0B7-4494-92C6-CEE4C1EC59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312CC6C0-D7AF-4074-8E70-0DF9E7BC94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63F9BAFD-42ED-406C-BB66-B0C4675423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FABDAA2-4FE4-48CE-935A-2E0BC900D5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8151EF8C-815C-44B1-966D-F1475DBFD05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37166EDE-5036-49F6-9DE8-35FBA2705B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A1AFA0B7-6F11-4DCB-8B13-5583F808244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16F7AA8E-7825-4843-8C1B-BBE165978F6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04EA3C48-A737-475F-A1BF-86D5D248ED7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5FA85E2B-EBFF-404A-8A53-FCD38722A0C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AFC11CC4-67D6-4E4D-97EB-89DA27D19BB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946EC677-25BA-4655-B768-71EC4E7A90E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59C46AA3-423E-413A-A9E7-FB12B22AC8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D9A8EFA3-6CA2-4A62-9DE2-D525E096060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96683919-0329-46B9-82D0-0C4A80A6350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F19E08C7-F7E5-450F-9946-0768F1EE78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C7D3F790-6271-491F-9C08-A9799C1992F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9515735F-7D13-47FC-98BA-E154078BBA3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5284E043-569D-455C-B96A-9743693E37D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2186C1DD-B704-4011-BD06-B8DAE97AF7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50C1E4F0-1C42-4DBD-A041-E9FEF7D8651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1FC83263-A734-4581-82F1-EC7C1BA3BAFD}"/>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3A31C76D-8908-4C64-BA8F-546F46B247F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73807BBB-4E86-4A62-ABC5-BEA7950FC2D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13403258-8AE8-4833-BC2B-3F11A2211CCA}"/>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1" name="直線コネクタ 310">
          <a:extLst>
            <a:ext uri="{FF2B5EF4-FFF2-40B4-BE49-F238E27FC236}">
              <a16:creationId xmlns:a16="http://schemas.microsoft.com/office/drawing/2014/main" id="{22E5A32F-B853-43A5-83ED-1714E5123671}"/>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F6B699DB-25EB-48FF-AE9C-9F3BA27B50E2}"/>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13" name="フローチャート: 判断 312">
          <a:extLst>
            <a:ext uri="{FF2B5EF4-FFF2-40B4-BE49-F238E27FC236}">
              <a16:creationId xmlns:a16="http://schemas.microsoft.com/office/drawing/2014/main" id="{040A0D06-D829-4637-80C7-79A64DA1D16A}"/>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14" name="フローチャート: 判断 313">
          <a:extLst>
            <a:ext uri="{FF2B5EF4-FFF2-40B4-BE49-F238E27FC236}">
              <a16:creationId xmlns:a16="http://schemas.microsoft.com/office/drawing/2014/main" id="{DDDC16F0-82D5-462F-B34E-057BFB3E4EE1}"/>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5" name="フローチャート: 判断 314">
          <a:extLst>
            <a:ext uri="{FF2B5EF4-FFF2-40B4-BE49-F238E27FC236}">
              <a16:creationId xmlns:a16="http://schemas.microsoft.com/office/drawing/2014/main" id="{4354ED13-C5BE-43E3-98BB-CE2AC3C714CF}"/>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16" name="フローチャート: 判断 315">
          <a:extLst>
            <a:ext uri="{FF2B5EF4-FFF2-40B4-BE49-F238E27FC236}">
              <a16:creationId xmlns:a16="http://schemas.microsoft.com/office/drawing/2014/main" id="{635C1FDE-E141-4857-99D1-4CB13A77105C}"/>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17" name="フローチャート: 判断 316">
          <a:extLst>
            <a:ext uri="{FF2B5EF4-FFF2-40B4-BE49-F238E27FC236}">
              <a16:creationId xmlns:a16="http://schemas.microsoft.com/office/drawing/2014/main" id="{01E0F1DC-3652-4A52-89E7-043FD4ED2BC5}"/>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C33C73A-2487-4205-88F7-1930069621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F25B517B-56F8-4A6E-B9B6-4E64214793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A86A445E-405D-4211-8369-CE4865A07C0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79931CAE-C09C-4F44-9225-DA9DC61A2A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6FEB1DC1-AA03-4D90-95A2-166FD50896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xdr:rowOff>
    </xdr:from>
    <xdr:to>
      <xdr:col>24</xdr:col>
      <xdr:colOff>114300</xdr:colOff>
      <xdr:row>107</xdr:row>
      <xdr:rowOff>102507</xdr:rowOff>
    </xdr:to>
    <xdr:sp macro="" textlink="">
      <xdr:nvSpPr>
        <xdr:cNvPr id="323" name="楕円 322">
          <a:extLst>
            <a:ext uri="{FF2B5EF4-FFF2-40B4-BE49-F238E27FC236}">
              <a16:creationId xmlns:a16="http://schemas.microsoft.com/office/drawing/2014/main" id="{52A44933-59AC-4790-9F44-DD511B299F33}"/>
            </a:ext>
          </a:extLst>
        </xdr:cNvPr>
        <xdr:cNvSpPr/>
      </xdr:nvSpPr>
      <xdr:spPr>
        <a:xfrm>
          <a:off x="4584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150784</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C416D718-6479-4B29-AAB0-D464EBD639B8}"/>
            </a:ext>
          </a:extLst>
        </xdr:cNvPr>
        <xdr:cNvSpPr txBox="1"/>
      </xdr:nvSpPr>
      <xdr:spPr>
        <a:xfrm>
          <a:off x="4673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25" name="楕円 324">
          <a:extLst>
            <a:ext uri="{FF2B5EF4-FFF2-40B4-BE49-F238E27FC236}">
              <a16:creationId xmlns:a16="http://schemas.microsoft.com/office/drawing/2014/main" id="{D1DE5661-945E-4BFE-B331-672BBD7A0396}"/>
            </a:ext>
          </a:extLst>
        </xdr:cNvPr>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51707</xdr:rowOff>
    </xdr:to>
    <xdr:cxnSp macro="">
      <xdr:nvCxnSpPr>
        <xdr:cNvPr id="326" name="直線コネクタ 325">
          <a:extLst>
            <a:ext uri="{FF2B5EF4-FFF2-40B4-BE49-F238E27FC236}">
              <a16:creationId xmlns:a16="http://schemas.microsoft.com/office/drawing/2014/main" id="{E95A2C79-F519-4C06-B97D-0BA7FD859D25}"/>
            </a:ext>
          </a:extLst>
        </xdr:cNvPr>
        <xdr:cNvCxnSpPr/>
      </xdr:nvCxnSpPr>
      <xdr:spPr>
        <a:xfrm>
          <a:off x="3797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327" name="楕円 326">
          <a:extLst>
            <a:ext uri="{FF2B5EF4-FFF2-40B4-BE49-F238E27FC236}">
              <a16:creationId xmlns:a16="http://schemas.microsoft.com/office/drawing/2014/main" id="{7CFBB358-0301-4AFF-8B1C-C92766F9FFE2}"/>
            </a:ext>
          </a:extLst>
        </xdr:cNvPr>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19050</xdr:rowOff>
    </xdr:to>
    <xdr:cxnSp macro="">
      <xdr:nvCxnSpPr>
        <xdr:cNvPr id="328" name="直線コネクタ 327">
          <a:extLst>
            <a:ext uri="{FF2B5EF4-FFF2-40B4-BE49-F238E27FC236}">
              <a16:creationId xmlns:a16="http://schemas.microsoft.com/office/drawing/2014/main" id="{1B926335-ED58-46E4-A4CD-AFB2DC89E6C7}"/>
            </a:ext>
          </a:extLst>
        </xdr:cNvPr>
        <xdr:cNvCxnSpPr/>
      </xdr:nvCxnSpPr>
      <xdr:spPr>
        <a:xfrm>
          <a:off x="2908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329" name="楕円 328">
          <a:extLst>
            <a:ext uri="{FF2B5EF4-FFF2-40B4-BE49-F238E27FC236}">
              <a16:creationId xmlns:a16="http://schemas.microsoft.com/office/drawing/2014/main" id="{4E617635-9200-4804-B34E-9EFBB13E1739}"/>
            </a:ext>
          </a:extLst>
        </xdr:cNvPr>
        <xdr:cNvSpPr/>
      </xdr:nvSpPr>
      <xdr:spPr>
        <a:xfrm>
          <a:off x="1968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125186</xdr:rowOff>
    </xdr:from>
    <xdr:to>
      <xdr:col>15</xdr:col>
      <xdr:colOff>50800</xdr:colOff>
      <xdr:row>106</xdr:row>
      <xdr:rowOff>157843</xdr:rowOff>
    </xdr:to>
    <xdr:cxnSp macro="">
      <xdr:nvCxnSpPr>
        <xdr:cNvPr id="330" name="直線コネクタ 329">
          <a:extLst>
            <a:ext uri="{FF2B5EF4-FFF2-40B4-BE49-F238E27FC236}">
              <a16:creationId xmlns:a16="http://schemas.microsoft.com/office/drawing/2014/main" id="{A57268A7-8906-4711-A87E-791504DCA116}"/>
            </a:ext>
          </a:extLst>
        </xdr:cNvPr>
        <xdr:cNvCxnSpPr/>
      </xdr:nvCxnSpPr>
      <xdr:spPr>
        <a:xfrm>
          <a:off x="2019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331" name="楕円 330">
          <a:extLst>
            <a:ext uri="{FF2B5EF4-FFF2-40B4-BE49-F238E27FC236}">
              <a16:creationId xmlns:a16="http://schemas.microsoft.com/office/drawing/2014/main" id="{9B87E783-CC44-4A50-B1F9-67A4FD143669}"/>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125186</xdr:rowOff>
    </xdr:to>
    <xdr:cxnSp macro="">
      <xdr:nvCxnSpPr>
        <xdr:cNvPr id="332" name="直線コネクタ 331">
          <a:extLst>
            <a:ext uri="{FF2B5EF4-FFF2-40B4-BE49-F238E27FC236}">
              <a16:creationId xmlns:a16="http://schemas.microsoft.com/office/drawing/2014/main" id="{98B222D6-DBAC-4F67-A022-7A46E69A2187}"/>
            </a:ext>
          </a:extLst>
        </xdr:cNvPr>
        <xdr:cNvCxnSpPr/>
      </xdr:nvCxnSpPr>
      <xdr:spPr>
        <a:xfrm>
          <a:off x="1130300" y="18233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33" name="n_1aveValue【市民会館】&#10;有形固定資産減価償却率">
          <a:extLst>
            <a:ext uri="{FF2B5EF4-FFF2-40B4-BE49-F238E27FC236}">
              <a16:creationId xmlns:a16="http://schemas.microsoft.com/office/drawing/2014/main" id="{0F4B1AA8-E49C-4203-8C3D-5131CDB625BC}"/>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34" name="n_2aveValue【市民会館】&#10;有形固定資産減価償却率">
          <a:extLst>
            <a:ext uri="{FF2B5EF4-FFF2-40B4-BE49-F238E27FC236}">
              <a16:creationId xmlns:a16="http://schemas.microsoft.com/office/drawing/2014/main" id="{92A8224E-D84A-467B-8AF4-627317079224}"/>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35" name="n_3aveValue【市民会館】&#10;有形固定資産減価償却率">
          <a:extLst>
            <a:ext uri="{FF2B5EF4-FFF2-40B4-BE49-F238E27FC236}">
              <a16:creationId xmlns:a16="http://schemas.microsoft.com/office/drawing/2014/main" id="{6E65A523-31AC-4FD7-B774-1D5512CB841D}"/>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36" name="n_4aveValue【市民会館】&#10;有形固定資産減価償却率">
          <a:extLst>
            <a:ext uri="{FF2B5EF4-FFF2-40B4-BE49-F238E27FC236}">
              <a16:creationId xmlns:a16="http://schemas.microsoft.com/office/drawing/2014/main" id="{6C94D458-B3BE-4040-BE2C-CF300A3DE29F}"/>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37" name="n_1mainValue【市民会館】&#10;有形固定資産減価償却率">
          <a:extLst>
            <a:ext uri="{FF2B5EF4-FFF2-40B4-BE49-F238E27FC236}">
              <a16:creationId xmlns:a16="http://schemas.microsoft.com/office/drawing/2014/main" id="{C2126F28-F7DA-4108-ACC7-604279F16150}"/>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338" name="n_2mainValue【市民会館】&#10;有形固定資産減価償却率">
          <a:extLst>
            <a:ext uri="{FF2B5EF4-FFF2-40B4-BE49-F238E27FC236}">
              <a16:creationId xmlns:a16="http://schemas.microsoft.com/office/drawing/2014/main" id="{87C6D059-5835-4CEB-9BEB-A027FB9BEC60}"/>
            </a:ext>
          </a:extLst>
        </xdr:cNvPr>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339" name="n_3mainValue【市民会館】&#10;有形固定資産減価償却率">
          <a:extLst>
            <a:ext uri="{FF2B5EF4-FFF2-40B4-BE49-F238E27FC236}">
              <a16:creationId xmlns:a16="http://schemas.microsoft.com/office/drawing/2014/main" id="{B9381C3A-78BA-484C-A5B4-AEC6BBDE994E}"/>
            </a:ext>
          </a:extLst>
        </xdr:cNvPr>
        <xdr:cNvSpPr txBox="1"/>
      </xdr:nvSpPr>
      <xdr:spPr>
        <a:xfrm>
          <a:off x="1816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340" name="n_4mainValue【市民会館】&#10;有形固定資産減価償却率">
          <a:extLst>
            <a:ext uri="{FF2B5EF4-FFF2-40B4-BE49-F238E27FC236}">
              <a16:creationId xmlns:a16="http://schemas.microsoft.com/office/drawing/2014/main" id="{C2AF5E26-EC4B-4694-B66C-54E04DDC4C78}"/>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E411D9E4-A388-414B-8487-0AA5AE71FD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16BB97DD-A372-4BB0-A772-28853C2CFD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18490628-B806-4D27-AF76-001420926C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5B60DA42-9550-4740-A64B-6022010E21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627AD3E3-DB7D-4C02-BC09-1942483D0B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3F12B789-D44F-4D5A-ADC3-61DCB05A51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4708F450-A946-4C0F-A053-96C56502B0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3C5C9F67-D3C3-4082-9F10-908F2299179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7781DFD4-6480-4999-B613-9FD9D5E369E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396B2B8-43DA-4D0A-878E-21DC544DAC0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5599C220-7746-442A-B5EB-32691C66042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52" name="テキスト ボックス 351">
          <a:extLst>
            <a:ext uri="{FF2B5EF4-FFF2-40B4-BE49-F238E27FC236}">
              <a16:creationId xmlns:a16="http://schemas.microsoft.com/office/drawing/2014/main" id="{5E699F72-8449-48C1-B92A-468E672F31D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89F0A545-DFA4-4596-9536-087FC49D055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71E2D8D2-C0CA-4F01-B9CC-2AE0F591416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BF40932B-C38D-4337-949A-C5EDED4C45A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6" name="テキスト ボックス 355">
          <a:extLst>
            <a:ext uri="{FF2B5EF4-FFF2-40B4-BE49-F238E27FC236}">
              <a16:creationId xmlns:a16="http://schemas.microsoft.com/office/drawing/2014/main" id="{4541948D-388C-496E-83EA-783B06B012C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6669444-2D0F-44CA-A05D-60C77290BC4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91D485F4-33F1-443D-948B-07A3C716AE1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13F4DF9A-F2CE-445D-B4CF-00DCB4D232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60" name="直線コネクタ 359">
          <a:extLst>
            <a:ext uri="{FF2B5EF4-FFF2-40B4-BE49-F238E27FC236}">
              <a16:creationId xmlns:a16="http://schemas.microsoft.com/office/drawing/2014/main" id="{24B11526-9C87-4E70-9CD8-A48BA7CFF943}"/>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61" name="【市民会館】&#10;一人当たり面積最小値テキスト">
          <a:extLst>
            <a:ext uri="{FF2B5EF4-FFF2-40B4-BE49-F238E27FC236}">
              <a16:creationId xmlns:a16="http://schemas.microsoft.com/office/drawing/2014/main" id="{8988CCA3-2672-4B20-BAE7-E21AC7476D5C}"/>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62" name="直線コネクタ 361">
          <a:extLst>
            <a:ext uri="{FF2B5EF4-FFF2-40B4-BE49-F238E27FC236}">
              <a16:creationId xmlns:a16="http://schemas.microsoft.com/office/drawing/2014/main" id="{E2DDA47B-2CF4-48AF-8E2F-8C093ADB5BE7}"/>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63" name="【市民会館】&#10;一人当たり面積最大値テキスト">
          <a:extLst>
            <a:ext uri="{FF2B5EF4-FFF2-40B4-BE49-F238E27FC236}">
              <a16:creationId xmlns:a16="http://schemas.microsoft.com/office/drawing/2014/main" id="{5F642107-FD30-47C0-A465-78441FD60A61}"/>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64" name="直線コネクタ 363">
          <a:extLst>
            <a:ext uri="{FF2B5EF4-FFF2-40B4-BE49-F238E27FC236}">
              <a16:creationId xmlns:a16="http://schemas.microsoft.com/office/drawing/2014/main" id="{EF0D8078-05E0-4E8C-882D-B960870A30AD}"/>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65" name="【市民会館】&#10;一人当たり面積平均値テキスト">
          <a:extLst>
            <a:ext uri="{FF2B5EF4-FFF2-40B4-BE49-F238E27FC236}">
              <a16:creationId xmlns:a16="http://schemas.microsoft.com/office/drawing/2014/main" id="{1DC3F996-B70F-48AD-BB7D-2EFCD106B8E4}"/>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66" name="フローチャート: 判断 365">
          <a:extLst>
            <a:ext uri="{FF2B5EF4-FFF2-40B4-BE49-F238E27FC236}">
              <a16:creationId xmlns:a16="http://schemas.microsoft.com/office/drawing/2014/main" id="{FF5CE377-B30E-4DDF-B2F4-06B1D92C5DB6}"/>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67" name="フローチャート: 判断 366">
          <a:extLst>
            <a:ext uri="{FF2B5EF4-FFF2-40B4-BE49-F238E27FC236}">
              <a16:creationId xmlns:a16="http://schemas.microsoft.com/office/drawing/2014/main" id="{69020D65-4DBB-4584-A74A-77318627D8C6}"/>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68" name="フローチャート: 判断 367">
          <a:extLst>
            <a:ext uri="{FF2B5EF4-FFF2-40B4-BE49-F238E27FC236}">
              <a16:creationId xmlns:a16="http://schemas.microsoft.com/office/drawing/2014/main" id="{A5734BC5-6EE1-4E0C-AA03-D665B9F11ECE}"/>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69" name="フローチャート: 判断 368">
          <a:extLst>
            <a:ext uri="{FF2B5EF4-FFF2-40B4-BE49-F238E27FC236}">
              <a16:creationId xmlns:a16="http://schemas.microsoft.com/office/drawing/2014/main" id="{6E08FEE2-DA17-4735-9396-A415334137E8}"/>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70" name="フローチャート: 判断 369">
          <a:extLst>
            <a:ext uri="{FF2B5EF4-FFF2-40B4-BE49-F238E27FC236}">
              <a16:creationId xmlns:a16="http://schemas.microsoft.com/office/drawing/2014/main" id="{5B61EEC7-8970-4C8A-92B6-DDC123182D02}"/>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83D3C4A2-D446-41CD-A68F-C83A2D76445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C51C5FF-3162-4722-8A77-3E18E4E8EA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3AE2BAC-8C70-4E2E-BC49-7F58B6E742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98B3B50-E9E6-4CEC-A320-C42C62EC397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B888D1B-C0C7-4199-A9BF-E7D71F6A69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115697</xdr:rowOff>
    </xdr:from>
    <xdr:to>
      <xdr:col>55</xdr:col>
      <xdr:colOff>50800</xdr:colOff>
      <xdr:row>106</xdr:row>
      <xdr:rowOff>45847</xdr:rowOff>
    </xdr:to>
    <xdr:sp macro="" textlink="">
      <xdr:nvSpPr>
        <xdr:cNvPr id="376" name="楕円 375">
          <a:extLst>
            <a:ext uri="{FF2B5EF4-FFF2-40B4-BE49-F238E27FC236}">
              <a16:creationId xmlns:a16="http://schemas.microsoft.com/office/drawing/2014/main" id="{ECB63B19-1BBF-4259-9986-5F1EB2484E7F}"/>
            </a:ext>
          </a:extLst>
        </xdr:cNvPr>
        <xdr:cNvSpPr/>
      </xdr:nvSpPr>
      <xdr:spPr>
        <a:xfrm>
          <a:off x="104267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94124</xdr:rowOff>
    </xdr:from>
    <xdr:ext cx="469744" cy="259045"/>
    <xdr:sp macro="" textlink="">
      <xdr:nvSpPr>
        <xdr:cNvPr id="377" name="【市民会館】&#10;一人当たり面積該当値テキスト">
          <a:extLst>
            <a:ext uri="{FF2B5EF4-FFF2-40B4-BE49-F238E27FC236}">
              <a16:creationId xmlns:a16="http://schemas.microsoft.com/office/drawing/2014/main" id="{823F9AC4-B3ED-473D-A3ED-86B805E1F65B}"/>
            </a:ext>
          </a:extLst>
        </xdr:cNvPr>
        <xdr:cNvSpPr txBox="1"/>
      </xdr:nvSpPr>
      <xdr:spPr>
        <a:xfrm>
          <a:off x="10515600" y="180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127127</xdr:rowOff>
    </xdr:from>
    <xdr:to>
      <xdr:col>50</xdr:col>
      <xdr:colOff>165100</xdr:colOff>
      <xdr:row>106</xdr:row>
      <xdr:rowOff>57277</xdr:rowOff>
    </xdr:to>
    <xdr:sp macro="" textlink="">
      <xdr:nvSpPr>
        <xdr:cNvPr id="378" name="楕円 377">
          <a:extLst>
            <a:ext uri="{FF2B5EF4-FFF2-40B4-BE49-F238E27FC236}">
              <a16:creationId xmlns:a16="http://schemas.microsoft.com/office/drawing/2014/main" id="{27668347-D710-4252-9337-5AF0043B533A}"/>
            </a:ext>
          </a:extLst>
        </xdr:cNvPr>
        <xdr:cNvSpPr/>
      </xdr:nvSpPr>
      <xdr:spPr>
        <a:xfrm>
          <a:off x="9588500" y="181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166497</xdr:rowOff>
    </xdr:from>
    <xdr:to>
      <xdr:col>55</xdr:col>
      <xdr:colOff>0</xdr:colOff>
      <xdr:row>106</xdr:row>
      <xdr:rowOff>6477</xdr:rowOff>
    </xdr:to>
    <xdr:cxnSp macro="">
      <xdr:nvCxnSpPr>
        <xdr:cNvPr id="379" name="直線コネクタ 378">
          <a:extLst>
            <a:ext uri="{FF2B5EF4-FFF2-40B4-BE49-F238E27FC236}">
              <a16:creationId xmlns:a16="http://schemas.microsoft.com/office/drawing/2014/main" id="{2E97F031-54FE-4B16-BFBF-5547F8BF5FD3}"/>
            </a:ext>
          </a:extLst>
        </xdr:cNvPr>
        <xdr:cNvCxnSpPr/>
      </xdr:nvCxnSpPr>
      <xdr:spPr>
        <a:xfrm flipV="1">
          <a:off x="9639300" y="181687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140272</xdr:rowOff>
    </xdr:from>
    <xdr:to>
      <xdr:col>46</xdr:col>
      <xdr:colOff>38100</xdr:colOff>
      <xdr:row>106</xdr:row>
      <xdr:rowOff>70422</xdr:rowOff>
    </xdr:to>
    <xdr:sp macro="" textlink="">
      <xdr:nvSpPr>
        <xdr:cNvPr id="380" name="楕円 379">
          <a:extLst>
            <a:ext uri="{FF2B5EF4-FFF2-40B4-BE49-F238E27FC236}">
              <a16:creationId xmlns:a16="http://schemas.microsoft.com/office/drawing/2014/main" id="{1BD2C162-5CE9-496B-941A-A9A28F071EE1}"/>
            </a:ext>
          </a:extLst>
        </xdr:cNvPr>
        <xdr:cNvSpPr/>
      </xdr:nvSpPr>
      <xdr:spPr>
        <a:xfrm>
          <a:off x="8699500" y="181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xdr:rowOff>
    </xdr:from>
    <xdr:to>
      <xdr:col>50</xdr:col>
      <xdr:colOff>114300</xdr:colOff>
      <xdr:row>106</xdr:row>
      <xdr:rowOff>19622</xdr:rowOff>
    </xdr:to>
    <xdr:cxnSp macro="">
      <xdr:nvCxnSpPr>
        <xdr:cNvPr id="381" name="直線コネクタ 380">
          <a:extLst>
            <a:ext uri="{FF2B5EF4-FFF2-40B4-BE49-F238E27FC236}">
              <a16:creationId xmlns:a16="http://schemas.microsoft.com/office/drawing/2014/main" id="{A1D92FE5-9CAE-4B3D-8F43-C8BCE2C161D2}"/>
            </a:ext>
          </a:extLst>
        </xdr:cNvPr>
        <xdr:cNvCxnSpPr/>
      </xdr:nvCxnSpPr>
      <xdr:spPr>
        <a:xfrm flipV="1">
          <a:off x="8750300" y="18180177"/>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382" name="楕円 381">
          <a:extLst>
            <a:ext uri="{FF2B5EF4-FFF2-40B4-BE49-F238E27FC236}">
              <a16:creationId xmlns:a16="http://schemas.microsoft.com/office/drawing/2014/main" id="{5768E641-F5E4-4782-98B1-02AE3B69C756}"/>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19622</xdr:rowOff>
    </xdr:from>
    <xdr:to>
      <xdr:col>45</xdr:col>
      <xdr:colOff>177800</xdr:colOff>
      <xdr:row>106</xdr:row>
      <xdr:rowOff>30480</xdr:rowOff>
    </xdr:to>
    <xdr:cxnSp macro="">
      <xdr:nvCxnSpPr>
        <xdr:cNvPr id="383" name="直線コネクタ 382">
          <a:extLst>
            <a:ext uri="{FF2B5EF4-FFF2-40B4-BE49-F238E27FC236}">
              <a16:creationId xmlns:a16="http://schemas.microsoft.com/office/drawing/2014/main" id="{C5BAFEDF-A783-47AA-9472-1883F5D2B241}"/>
            </a:ext>
          </a:extLst>
        </xdr:cNvPr>
        <xdr:cNvCxnSpPr/>
      </xdr:nvCxnSpPr>
      <xdr:spPr>
        <a:xfrm flipV="1">
          <a:off x="7861300" y="1819332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159702</xdr:rowOff>
    </xdr:from>
    <xdr:to>
      <xdr:col>36</xdr:col>
      <xdr:colOff>165100</xdr:colOff>
      <xdr:row>106</xdr:row>
      <xdr:rowOff>89852</xdr:rowOff>
    </xdr:to>
    <xdr:sp macro="" textlink="">
      <xdr:nvSpPr>
        <xdr:cNvPr id="384" name="楕円 383">
          <a:extLst>
            <a:ext uri="{FF2B5EF4-FFF2-40B4-BE49-F238E27FC236}">
              <a16:creationId xmlns:a16="http://schemas.microsoft.com/office/drawing/2014/main" id="{6EC60DE2-2FEC-4FBD-87F4-8DCEA463461E}"/>
            </a:ext>
          </a:extLst>
        </xdr:cNvPr>
        <xdr:cNvSpPr/>
      </xdr:nvSpPr>
      <xdr:spPr>
        <a:xfrm>
          <a:off x="6921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39052</xdr:rowOff>
    </xdr:to>
    <xdr:cxnSp macro="">
      <xdr:nvCxnSpPr>
        <xdr:cNvPr id="385" name="直線コネクタ 384">
          <a:extLst>
            <a:ext uri="{FF2B5EF4-FFF2-40B4-BE49-F238E27FC236}">
              <a16:creationId xmlns:a16="http://schemas.microsoft.com/office/drawing/2014/main" id="{698C01A2-820B-4C20-8921-CE1FC64CE521}"/>
            </a:ext>
          </a:extLst>
        </xdr:cNvPr>
        <xdr:cNvCxnSpPr/>
      </xdr:nvCxnSpPr>
      <xdr:spPr>
        <a:xfrm flipV="1">
          <a:off x="6972300" y="1820418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86" name="n_1aveValue【市民会館】&#10;一人当たり面積">
          <a:extLst>
            <a:ext uri="{FF2B5EF4-FFF2-40B4-BE49-F238E27FC236}">
              <a16:creationId xmlns:a16="http://schemas.microsoft.com/office/drawing/2014/main" id="{C8F68B1B-7C87-4579-8578-C0C4976EDCF6}"/>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87" name="n_2aveValue【市民会館】&#10;一人当たり面積">
          <a:extLst>
            <a:ext uri="{FF2B5EF4-FFF2-40B4-BE49-F238E27FC236}">
              <a16:creationId xmlns:a16="http://schemas.microsoft.com/office/drawing/2014/main" id="{989A1399-BCFF-42CD-9C03-65CE1B4D3330}"/>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88" name="n_3aveValue【市民会館】&#10;一人当たり面積">
          <a:extLst>
            <a:ext uri="{FF2B5EF4-FFF2-40B4-BE49-F238E27FC236}">
              <a16:creationId xmlns:a16="http://schemas.microsoft.com/office/drawing/2014/main" id="{0A0EB718-A1BB-49D9-9FDD-8C7874F5FE2F}"/>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89" name="n_4aveValue【市民会館】&#10;一人当たり面積">
          <a:extLst>
            <a:ext uri="{FF2B5EF4-FFF2-40B4-BE49-F238E27FC236}">
              <a16:creationId xmlns:a16="http://schemas.microsoft.com/office/drawing/2014/main" id="{464B24E4-BCB6-45E9-9EFA-77ABB4106543}"/>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48404</xdr:rowOff>
    </xdr:from>
    <xdr:ext cx="469744" cy="259045"/>
    <xdr:sp macro="" textlink="">
      <xdr:nvSpPr>
        <xdr:cNvPr id="390" name="n_1mainValue【市民会館】&#10;一人当たり面積">
          <a:extLst>
            <a:ext uri="{FF2B5EF4-FFF2-40B4-BE49-F238E27FC236}">
              <a16:creationId xmlns:a16="http://schemas.microsoft.com/office/drawing/2014/main" id="{DEB5FC70-3C81-4868-BACC-C218B0F057BC}"/>
            </a:ext>
          </a:extLst>
        </xdr:cNvPr>
        <xdr:cNvSpPr txBox="1"/>
      </xdr:nvSpPr>
      <xdr:spPr>
        <a:xfrm>
          <a:off x="93917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61549</xdr:rowOff>
    </xdr:from>
    <xdr:ext cx="469744" cy="259045"/>
    <xdr:sp macro="" textlink="">
      <xdr:nvSpPr>
        <xdr:cNvPr id="391" name="n_2mainValue【市民会館】&#10;一人当たり面積">
          <a:extLst>
            <a:ext uri="{FF2B5EF4-FFF2-40B4-BE49-F238E27FC236}">
              <a16:creationId xmlns:a16="http://schemas.microsoft.com/office/drawing/2014/main" id="{B91155DE-A377-4889-AA91-6EFF267FCA85}"/>
            </a:ext>
          </a:extLst>
        </xdr:cNvPr>
        <xdr:cNvSpPr txBox="1"/>
      </xdr:nvSpPr>
      <xdr:spPr>
        <a:xfrm>
          <a:off x="8515427" y="1823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392" name="n_3mainValue【市民会館】&#10;一人当たり面積">
          <a:extLst>
            <a:ext uri="{FF2B5EF4-FFF2-40B4-BE49-F238E27FC236}">
              <a16:creationId xmlns:a16="http://schemas.microsoft.com/office/drawing/2014/main" id="{2046C149-C6A7-4563-814C-86FC143D4D89}"/>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80979</xdr:rowOff>
    </xdr:from>
    <xdr:ext cx="469744" cy="259045"/>
    <xdr:sp macro="" textlink="">
      <xdr:nvSpPr>
        <xdr:cNvPr id="393" name="n_4mainValue【市民会館】&#10;一人当たり面積">
          <a:extLst>
            <a:ext uri="{FF2B5EF4-FFF2-40B4-BE49-F238E27FC236}">
              <a16:creationId xmlns:a16="http://schemas.microsoft.com/office/drawing/2014/main" id="{559FBC32-07AE-4C89-9458-78375729135E}"/>
            </a:ext>
          </a:extLst>
        </xdr:cNvPr>
        <xdr:cNvSpPr txBox="1"/>
      </xdr:nvSpPr>
      <xdr:spPr>
        <a:xfrm>
          <a:off x="6737427" y="1825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95846F0-EBF8-4DC9-9E4F-B1C4E8A2D3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8E7ABDF-F0A1-4553-B651-06702A70B4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5DE00790-2FDC-4808-9F54-97702A1876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E8B91C45-EEC2-43EC-ADDF-9522AB228B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1EE9BC2-DB06-4486-B2F0-2272DCBDEF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9D71ED8-3C6C-4F3C-8DB0-A561B2E289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F780909-3D26-4921-817D-A90923C342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5D45052-9AF0-4206-9CA6-0FD490A56A4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FEC296EA-DE41-4472-A85D-C388FE6EE5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2CF7D85-33B2-4E3E-A343-069D62B1BD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28C2CA0F-DC5A-4475-9F5C-2F49931C40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CB6A5812-D714-4C45-9AC5-BB35047085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82AE999E-B68C-4229-8B92-380E28C364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D08A7C86-65D4-42CA-BA95-9C9C61FBD3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340E816A-9C70-4A92-BA8E-E43CC4FDB0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FA73D3DB-AA59-4DDE-BE13-9CC333B3721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2A547C9-0EE5-4AC9-B1F4-114A444F23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5B14A3C-1509-44A5-AD90-98FF481F10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D22E2431-3928-42EA-99DC-4EB0E99582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BDA037D6-743A-42FF-9AF5-CA3610B92C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3C6330E4-9160-4C5C-ADAB-3A21BE57EF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8B2854E2-5340-44C6-B2F3-8C77D070B1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B4999C1E-FB37-490B-B12A-122D8AE769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270E01E6-C3CD-4A74-8240-F6089E71BF4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684CBD93-D0D2-4B86-BDC7-9C59ACC4C4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380A4866-919A-4AE1-9F84-E04A786D34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E21F5291-1A8B-4DC3-B7E1-B239953745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491AB134-7A57-4057-9E37-8937DA2BEC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ED0D1A19-12D3-4A29-BB23-79B1F784F3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6C40C211-35AA-48E7-A52A-5A41D2165F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DAB476A6-7FA0-4802-959A-0170B3B8DE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6D8A2E4F-CF89-43DE-AFC8-0FAE8B6F7B0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1C3C432A-966F-4393-A120-0238F23230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A06E5FF5-10FC-4A7E-8F66-43E84FE4AF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F1C42E52-D6C0-42B2-BA61-DFE33696EB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AB3621D6-4456-42B8-BEA1-966F3F3460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5BF07A04-5AD6-4C96-B67E-6EB6C47B96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734454F3-C269-4044-BB95-9B3DB14CDF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CFFC2D3D-BA70-4EE8-818A-FDAA4EA661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ED9DB7E0-3198-4043-BDFD-8FCDD93EB9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5F0935BA-F736-46DF-A632-D85629E848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1C954BE9-6953-4794-BA36-FD4DF9A49F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5B3444FE-7BF2-40B6-9783-FEDF27E90E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F69AD0A2-CF16-43CD-AC08-DE24A9CD15C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AF865AD3-7765-445C-8A93-830F9B4C03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79C7C47D-CFB9-41BE-9BD7-1EC0F59CD1D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C9C97162-83BA-4AD3-A527-D5C997E1677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B879B04F-CCAD-47DA-B893-9867B82168F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63A2D9AD-4D01-4731-A7A2-70AF326D6B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A0016010-573D-4F28-B3AC-630B248A51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CC65DB7F-5543-4702-8D16-E0B1AEF5F4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7BE9CD1A-DCB9-4B0A-8683-3F8D6F0046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67FCCAF5-0ED8-43A5-9D26-0C6B1F68594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FD5A1423-6D36-40B7-B4B6-BBABFACC1EA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401033E9-F796-4975-A0D9-AC52C9A4CC9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7C6C168D-70A6-452C-B605-00C0643A22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DA6152E4-46DD-4689-9E28-8BB7705119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51" name="直線コネクタ 450">
          <a:extLst>
            <a:ext uri="{FF2B5EF4-FFF2-40B4-BE49-F238E27FC236}">
              <a16:creationId xmlns:a16="http://schemas.microsoft.com/office/drawing/2014/main" id="{4141AEA1-D343-4DFF-9372-29ED381A08BB}"/>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D7BE18CB-E7EF-477E-A717-0649832ACCB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3" name="直線コネクタ 452">
          <a:extLst>
            <a:ext uri="{FF2B5EF4-FFF2-40B4-BE49-F238E27FC236}">
              <a16:creationId xmlns:a16="http://schemas.microsoft.com/office/drawing/2014/main" id="{8BB63363-8C4E-4993-B413-68BFFA18B30C}"/>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1AFCD5B3-CD79-4788-B51F-88D8321F042C}"/>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55" name="直線コネクタ 454">
          <a:extLst>
            <a:ext uri="{FF2B5EF4-FFF2-40B4-BE49-F238E27FC236}">
              <a16:creationId xmlns:a16="http://schemas.microsoft.com/office/drawing/2014/main" id="{97130573-65C8-4945-98FC-0E4345A7DA49}"/>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FCC5ECA1-76E7-464A-9D13-AB737982BE25}"/>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57" name="フローチャート: 判断 456">
          <a:extLst>
            <a:ext uri="{FF2B5EF4-FFF2-40B4-BE49-F238E27FC236}">
              <a16:creationId xmlns:a16="http://schemas.microsoft.com/office/drawing/2014/main" id="{44C694D9-7FBB-4592-AE46-E90D8364D9C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58" name="フローチャート: 判断 457">
          <a:extLst>
            <a:ext uri="{FF2B5EF4-FFF2-40B4-BE49-F238E27FC236}">
              <a16:creationId xmlns:a16="http://schemas.microsoft.com/office/drawing/2014/main" id="{04FFB6FD-4DD9-453E-BAFD-C5B1FB475D3F}"/>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59" name="フローチャート: 判断 458">
          <a:extLst>
            <a:ext uri="{FF2B5EF4-FFF2-40B4-BE49-F238E27FC236}">
              <a16:creationId xmlns:a16="http://schemas.microsoft.com/office/drawing/2014/main" id="{B06331D0-A036-44C8-84FA-5CD352200526}"/>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60" name="フローチャート: 判断 459">
          <a:extLst>
            <a:ext uri="{FF2B5EF4-FFF2-40B4-BE49-F238E27FC236}">
              <a16:creationId xmlns:a16="http://schemas.microsoft.com/office/drawing/2014/main" id="{AEE514D5-B459-4C0D-8DF1-D87FC7332BDD}"/>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61" name="フローチャート: 判断 460">
          <a:extLst>
            <a:ext uri="{FF2B5EF4-FFF2-40B4-BE49-F238E27FC236}">
              <a16:creationId xmlns:a16="http://schemas.microsoft.com/office/drawing/2014/main" id="{5EC085E1-A6DF-4099-B532-BB45CB1C0C7B}"/>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9816F9BD-62FA-4A02-B2AE-F971A530A8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D206FA08-8DDB-49B6-9BFE-57BC5F975F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3DA1A463-1E45-4CCD-B518-4D8068B308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0382E29-E944-476D-9142-36932B8C2E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BBBDA39-8795-4EEA-B8B5-74A334F6EB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150586</xdr:rowOff>
    </xdr:from>
    <xdr:to>
      <xdr:col>67</xdr:col>
      <xdr:colOff>101600</xdr:colOff>
      <xdr:row>86</xdr:row>
      <xdr:rowOff>80736</xdr:rowOff>
    </xdr:to>
    <xdr:sp macro="" textlink="">
      <xdr:nvSpPr>
        <xdr:cNvPr id="467" name="楕円 466">
          <a:extLst>
            <a:ext uri="{FF2B5EF4-FFF2-40B4-BE49-F238E27FC236}">
              <a16:creationId xmlns:a16="http://schemas.microsoft.com/office/drawing/2014/main" id="{20828A60-46FC-4A01-B628-2FD3233A03CE}"/>
            </a:ext>
          </a:extLst>
        </xdr:cNvPr>
        <xdr:cNvSpPr/>
      </xdr:nvSpPr>
      <xdr:spPr>
        <a:xfrm>
          <a:off x="12763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468" name="n_1aveValue【消防施設】&#10;有形固定資産減価償却率">
          <a:extLst>
            <a:ext uri="{FF2B5EF4-FFF2-40B4-BE49-F238E27FC236}">
              <a16:creationId xmlns:a16="http://schemas.microsoft.com/office/drawing/2014/main" id="{43376077-71CB-4141-8CD8-660CEE6F5B8F}"/>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69" name="n_2aveValue【消防施設】&#10;有形固定資産減価償却率">
          <a:extLst>
            <a:ext uri="{FF2B5EF4-FFF2-40B4-BE49-F238E27FC236}">
              <a16:creationId xmlns:a16="http://schemas.microsoft.com/office/drawing/2014/main" id="{FF70982A-4F04-4AC3-BD64-43923A686563}"/>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70" name="n_3aveValue【消防施設】&#10;有形固定資産減価償却率">
          <a:extLst>
            <a:ext uri="{FF2B5EF4-FFF2-40B4-BE49-F238E27FC236}">
              <a16:creationId xmlns:a16="http://schemas.microsoft.com/office/drawing/2014/main" id="{AADB902D-D836-4DBC-AEA5-465C6AFBDE64}"/>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71" name="n_4aveValue【消防施設】&#10;有形固定資産減価償却率">
          <a:extLst>
            <a:ext uri="{FF2B5EF4-FFF2-40B4-BE49-F238E27FC236}">
              <a16:creationId xmlns:a16="http://schemas.microsoft.com/office/drawing/2014/main" id="{FEDA66F5-13E6-4984-9E5D-A26777D0CDD4}"/>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71863</xdr:rowOff>
    </xdr:from>
    <xdr:ext cx="405111" cy="259045"/>
    <xdr:sp macro="" textlink="">
      <xdr:nvSpPr>
        <xdr:cNvPr id="472" name="n_4mainValue【消防施設】&#10;有形固定資産減価償却率">
          <a:extLst>
            <a:ext uri="{FF2B5EF4-FFF2-40B4-BE49-F238E27FC236}">
              <a16:creationId xmlns:a16="http://schemas.microsoft.com/office/drawing/2014/main" id="{DF32F620-6D4A-43F5-A6A1-2B1989C50AE8}"/>
            </a:ext>
          </a:extLst>
        </xdr:cNvPr>
        <xdr:cNvSpPr txBox="1"/>
      </xdr:nvSpPr>
      <xdr:spPr>
        <a:xfrm>
          <a:off x="12611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a:extLst>
            <a:ext uri="{FF2B5EF4-FFF2-40B4-BE49-F238E27FC236}">
              <a16:creationId xmlns:a16="http://schemas.microsoft.com/office/drawing/2014/main" id="{844AFB81-5E81-4DCC-88EA-1461BDC635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a:extLst>
            <a:ext uri="{FF2B5EF4-FFF2-40B4-BE49-F238E27FC236}">
              <a16:creationId xmlns:a16="http://schemas.microsoft.com/office/drawing/2014/main" id="{91DB609B-4D82-40CE-A2D0-9BB5CFB7EB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a:extLst>
            <a:ext uri="{FF2B5EF4-FFF2-40B4-BE49-F238E27FC236}">
              <a16:creationId xmlns:a16="http://schemas.microsoft.com/office/drawing/2014/main" id="{9FF98A2C-86FD-4C3D-A836-F6C559B988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a:extLst>
            <a:ext uri="{FF2B5EF4-FFF2-40B4-BE49-F238E27FC236}">
              <a16:creationId xmlns:a16="http://schemas.microsoft.com/office/drawing/2014/main" id="{EA789A62-9435-4864-98F8-0022ADB2CA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a:extLst>
            <a:ext uri="{FF2B5EF4-FFF2-40B4-BE49-F238E27FC236}">
              <a16:creationId xmlns:a16="http://schemas.microsoft.com/office/drawing/2014/main" id="{C610EB81-3D01-418B-9E42-793BCFBE41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a:extLst>
            <a:ext uri="{FF2B5EF4-FFF2-40B4-BE49-F238E27FC236}">
              <a16:creationId xmlns:a16="http://schemas.microsoft.com/office/drawing/2014/main" id="{070BA83C-1263-44BF-823C-D361ECED3B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a:extLst>
            <a:ext uri="{FF2B5EF4-FFF2-40B4-BE49-F238E27FC236}">
              <a16:creationId xmlns:a16="http://schemas.microsoft.com/office/drawing/2014/main" id="{8DFD82DF-F4C1-43D2-935C-AB5FE4EFA6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a:extLst>
            <a:ext uri="{FF2B5EF4-FFF2-40B4-BE49-F238E27FC236}">
              <a16:creationId xmlns:a16="http://schemas.microsoft.com/office/drawing/2014/main" id="{6298DFEA-C23A-456A-9104-0333A53758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1" name="テキスト ボックス 480">
          <a:extLst>
            <a:ext uri="{FF2B5EF4-FFF2-40B4-BE49-F238E27FC236}">
              <a16:creationId xmlns:a16="http://schemas.microsoft.com/office/drawing/2014/main" id="{395220F7-EBC5-47E8-9E30-F551623F6B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2" name="直線コネクタ 481">
          <a:extLst>
            <a:ext uri="{FF2B5EF4-FFF2-40B4-BE49-F238E27FC236}">
              <a16:creationId xmlns:a16="http://schemas.microsoft.com/office/drawing/2014/main" id="{1AC4C876-2C01-4A2B-8C33-5C22199058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3" name="直線コネクタ 482">
          <a:extLst>
            <a:ext uri="{FF2B5EF4-FFF2-40B4-BE49-F238E27FC236}">
              <a16:creationId xmlns:a16="http://schemas.microsoft.com/office/drawing/2014/main" id="{C862812F-CCF3-4685-8691-6DB45622F32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4" name="テキスト ボックス 483">
          <a:extLst>
            <a:ext uri="{FF2B5EF4-FFF2-40B4-BE49-F238E27FC236}">
              <a16:creationId xmlns:a16="http://schemas.microsoft.com/office/drawing/2014/main" id="{BD6FCE68-C0EA-4EBB-A338-598DE700EDE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5" name="直線コネクタ 484">
          <a:extLst>
            <a:ext uri="{FF2B5EF4-FFF2-40B4-BE49-F238E27FC236}">
              <a16:creationId xmlns:a16="http://schemas.microsoft.com/office/drawing/2014/main" id="{979940D9-2E48-4826-8F3F-97B8F0B7F61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6" name="テキスト ボックス 485">
          <a:extLst>
            <a:ext uri="{FF2B5EF4-FFF2-40B4-BE49-F238E27FC236}">
              <a16:creationId xmlns:a16="http://schemas.microsoft.com/office/drawing/2014/main" id="{8EFA5FB7-53B9-4E63-978D-E78FE083FA7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7" name="直線コネクタ 486">
          <a:extLst>
            <a:ext uri="{FF2B5EF4-FFF2-40B4-BE49-F238E27FC236}">
              <a16:creationId xmlns:a16="http://schemas.microsoft.com/office/drawing/2014/main" id="{C0D1ED76-05B2-4615-BE74-CE11F518004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8" name="テキスト ボックス 487">
          <a:extLst>
            <a:ext uri="{FF2B5EF4-FFF2-40B4-BE49-F238E27FC236}">
              <a16:creationId xmlns:a16="http://schemas.microsoft.com/office/drawing/2014/main" id="{D8EDC0F4-3ED0-4A22-852D-DFBA4B99ACB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9" name="直線コネクタ 488">
          <a:extLst>
            <a:ext uri="{FF2B5EF4-FFF2-40B4-BE49-F238E27FC236}">
              <a16:creationId xmlns:a16="http://schemas.microsoft.com/office/drawing/2014/main" id="{27B6A87E-12EE-4351-B478-5D9A50BCA67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0" name="テキスト ボックス 489">
          <a:extLst>
            <a:ext uri="{FF2B5EF4-FFF2-40B4-BE49-F238E27FC236}">
              <a16:creationId xmlns:a16="http://schemas.microsoft.com/office/drawing/2014/main" id="{4432E185-BC32-4EFF-AE4C-A35EBA699C6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a:extLst>
            <a:ext uri="{FF2B5EF4-FFF2-40B4-BE49-F238E27FC236}">
              <a16:creationId xmlns:a16="http://schemas.microsoft.com/office/drawing/2014/main" id="{D6A57087-2FFF-4838-828A-31E6D25569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6E5E550E-80CB-4E3F-8694-5FB27B8B42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消防施設】&#10;一人当たり面積グラフ枠">
          <a:extLst>
            <a:ext uri="{FF2B5EF4-FFF2-40B4-BE49-F238E27FC236}">
              <a16:creationId xmlns:a16="http://schemas.microsoft.com/office/drawing/2014/main" id="{F9D8FAEC-AFF7-4C5D-AB12-A98A091F2D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94" name="直線コネクタ 493">
          <a:extLst>
            <a:ext uri="{FF2B5EF4-FFF2-40B4-BE49-F238E27FC236}">
              <a16:creationId xmlns:a16="http://schemas.microsoft.com/office/drawing/2014/main" id="{24756E52-060D-48A7-8FC3-3CBF52892DCC}"/>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95" name="【消防施設】&#10;一人当たり面積最小値テキスト">
          <a:extLst>
            <a:ext uri="{FF2B5EF4-FFF2-40B4-BE49-F238E27FC236}">
              <a16:creationId xmlns:a16="http://schemas.microsoft.com/office/drawing/2014/main" id="{4430D1CF-3606-41C1-92D2-28EE1E9967FA}"/>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96" name="直線コネクタ 495">
          <a:extLst>
            <a:ext uri="{FF2B5EF4-FFF2-40B4-BE49-F238E27FC236}">
              <a16:creationId xmlns:a16="http://schemas.microsoft.com/office/drawing/2014/main" id="{F6F5C973-B96D-46FD-A052-F70F85C19CB7}"/>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97" name="【消防施設】&#10;一人当たり面積最大値テキスト">
          <a:extLst>
            <a:ext uri="{FF2B5EF4-FFF2-40B4-BE49-F238E27FC236}">
              <a16:creationId xmlns:a16="http://schemas.microsoft.com/office/drawing/2014/main" id="{EA80D588-EC70-49E2-BDEF-623CC1D3C001}"/>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98" name="直線コネクタ 497">
          <a:extLst>
            <a:ext uri="{FF2B5EF4-FFF2-40B4-BE49-F238E27FC236}">
              <a16:creationId xmlns:a16="http://schemas.microsoft.com/office/drawing/2014/main" id="{15072275-033F-4161-8F1B-2C44A752B323}"/>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99" name="【消防施設】&#10;一人当たり面積平均値テキスト">
          <a:extLst>
            <a:ext uri="{FF2B5EF4-FFF2-40B4-BE49-F238E27FC236}">
              <a16:creationId xmlns:a16="http://schemas.microsoft.com/office/drawing/2014/main" id="{82BD687A-E17F-4879-A432-4C1864D17A05}"/>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00" name="フローチャート: 判断 499">
          <a:extLst>
            <a:ext uri="{FF2B5EF4-FFF2-40B4-BE49-F238E27FC236}">
              <a16:creationId xmlns:a16="http://schemas.microsoft.com/office/drawing/2014/main" id="{0C8C1B05-2081-4492-B19E-E2D7B6EC5C6A}"/>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01" name="フローチャート: 判断 500">
          <a:extLst>
            <a:ext uri="{FF2B5EF4-FFF2-40B4-BE49-F238E27FC236}">
              <a16:creationId xmlns:a16="http://schemas.microsoft.com/office/drawing/2014/main" id="{9875F507-E665-412F-8175-439A0E655D2B}"/>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02" name="フローチャート: 判断 501">
          <a:extLst>
            <a:ext uri="{FF2B5EF4-FFF2-40B4-BE49-F238E27FC236}">
              <a16:creationId xmlns:a16="http://schemas.microsoft.com/office/drawing/2014/main" id="{E550C41F-659B-4302-AE46-4BB6907E2611}"/>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03" name="フローチャート: 判断 502">
          <a:extLst>
            <a:ext uri="{FF2B5EF4-FFF2-40B4-BE49-F238E27FC236}">
              <a16:creationId xmlns:a16="http://schemas.microsoft.com/office/drawing/2014/main" id="{9A9D1171-E6EF-40C2-9879-ED1857AE5F06}"/>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04" name="フローチャート: 判断 503">
          <a:extLst>
            <a:ext uri="{FF2B5EF4-FFF2-40B4-BE49-F238E27FC236}">
              <a16:creationId xmlns:a16="http://schemas.microsoft.com/office/drawing/2014/main" id="{9E85FFCD-ECA5-4AE3-8FB8-8907BD76A065}"/>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B455AA4E-C92D-4398-86ED-7F791956FA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795A495-92F0-4802-B506-C1D769048D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93DE50BC-D67B-4B60-8258-2FB748DBAF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B422DC12-F711-4947-9618-C52D6E37F8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377482D4-A13C-43C9-8324-3D850D74B1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112344</xdr:rowOff>
    </xdr:from>
    <xdr:to>
      <xdr:col>98</xdr:col>
      <xdr:colOff>38100</xdr:colOff>
      <xdr:row>86</xdr:row>
      <xdr:rowOff>42494</xdr:rowOff>
    </xdr:to>
    <xdr:sp macro="" textlink="">
      <xdr:nvSpPr>
        <xdr:cNvPr id="510" name="楕円 509">
          <a:extLst>
            <a:ext uri="{FF2B5EF4-FFF2-40B4-BE49-F238E27FC236}">
              <a16:creationId xmlns:a16="http://schemas.microsoft.com/office/drawing/2014/main" id="{7BC85C45-8E17-4E9F-98D2-8BB0C1D14A6E}"/>
            </a:ext>
          </a:extLst>
        </xdr:cNvPr>
        <xdr:cNvSpPr/>
      </xdr:nvSpPr>
      <xdr:spPr>
        <a:xfrm>
          <a:off x="18605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511" name="n_1aveValue【消防施設】&#10;一人当たり面積">
          <a:extLst>
            <a:ext uri="{FF2B5EF4-FFF2-40B4-BE49-F238E27FC236}">
              <a16:creationId xmlns:a16="http://schemas.microsoft.com/office/drawing/2014/main" id="{5CF056E0-18B3-4FE5-9A4E-7B860862E51D}"/>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12" name="n_2aveValue【消防施設】&#10;一人当たり面積">
          <a:extLst>
            <a:ext uri="{FF2B5EF4-FFF2-40B4-BE49-F238E27FC236}">
              <a16:creationId xmlns:a16="http://schemas.microsoft.com/office/drawing/2014/main" id="{17834137-D1E7-432C-9353-29E10A32D393}"/>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13" name="n_3aveValue【消防施設】&#10;一人当たり面積">
          <a:extLst>
            <a:ext uri="{FF2B5EF4-FFF2-40B4-BE49-F238E27FC236}">
              <a16:creationId xmlns:a16="http://schemas.microsoft.com/office/drawing/2014/main" id="{773DD777-89BD-46BC-818F-11DD82310F69}"/>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14" name="n_4aveValue【消防施設】&#10;一人当たり面積">
          <a:extLst>
            <a:ext uri="{FF2B5EF4-FFF2-40B4-BE49-F238E27FC236}">
              <a16:creationId xmlns:a16="http://schemas.microsoft.com/office/drawing/2014/main" id="{466EFC75-52E9-48C8-9694-C4463538F65A}"/>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33621</xdr:rowOff>
    </xdr:from>
    <xdr:ext cx="469744" cy="259045"/>
    <xdr:sp macro="" textlink="">
      <xdr:nvSpPr>
        <xdr:cNvPr id="515" name="n_4mainValue【消防施設】&#10;一人当たり面積">
          <a:extLst>
            <a:ext uri="{FF2B5EF4-FFF2-40B4-BE49-F238E27FC236}">
              <a16:creationId xmlns:a16="http://schemas.microsoft.com/office/drawing/2014/main" id="{3FE375AB-BE11-4915-9C49-9C210D27F368}"/>
            </a:ext>
          </a:extLst>
        </xdr:cNvPr>
        <xdr:cNvSpPr txBox="1"/>
      </xdr:nvSpPr>
      <xdr:spPr>
        <a:xfrm>
          <a:off x="18421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D5CE1EAC-5928-420F-A75E-8AE96D2B52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C80C3F11-5014-42D5-8118-A214A9673F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2CB65154-1906-4124-BA4E-8C1284654B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216E271E-C2B3-4ED8-884F-6CEF1F8FF0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0F805982-CADA-4F61-B476-D387D7AFFF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3E03A89F-9D2C-4E2A-95F0-0D1E09E060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EACB5832-C8EA-43F1-A627-4161DF6BCE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96FAF690-1891-48F9-93EE-E2950FB7F9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id="{D98883FA-9963-4244-A101-0E50784964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id="{8C1F6A25-4535-493F-8CA1-E90316813B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id="{647F5BE2-973E-4B65-AC66-52BF8F86ED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7" name="直線コネクタ 526">
          <a:extLst>
            <a:ext uri="{FF2B5EF4-FFF2-40B4-BE49-F238E27FC236}">
              <a16:creationId xmlns:a16="http://schemas.microsoft.com/office/drawing/2014/main" id="{DC519F3F-A47D-4C1F-B0DF-2D8BE09487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8" name="テキスト ボックス 527">
          <a:extLst>
            <a:ext uri="{FF2B5EF4-FFF2-40B4-BE49-F238E27FC236}">
              <a16:creationId xmlns:a16="http://schemas.microsoft.com/office/drawing/2014/main" id="{21AFEDA3-7623-4E72-B628-407A12870FD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9" name="直線コネクタ 528">
          <a:extLst>
            <a:ext uri="{FF2B5EF4-FFF2-40B4-BE49-F238E27FC236}">
              <a16:creationId xmlns:a16="http://schemas.microsoft.com/office/drawing/2014/main" id="{BF510FD5-C7EA-440D-AC09-199A504BF5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0" name="テキスト ボックス 529">
          <a:extLst>
            <a:ext uri="{FF2B5EF4-FFF2-40B4-BE49-F238E27FC236}">
              <a16:creationId xmlns:a16="http://schemas.microsoft.com/office/drawing/2014/main" id="{DE8CCAD4-B52C-41C8-BB44-0747A6A529B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1" name="直線コネクタ 530">
          <a:extLst>
            <a:ext uri="{FF2B5EF4-FFF2-40B4-BE49-F238E27FC236}">
              <a16:creationId xmlns:a16="http://schemas.microsoft.com/office/drawing/2014/main" id="{B8ECB09E-530C-4382-A8DC-9A43362EBB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2" name="テキスト ボックス 531">
          <a:extLst>
            <a:ext uri="{FF2B5EF4-FFF2-40B4-BE49-F238E27FC236}">
              <a16:creationId xmlns:a16="http://schemas.microsoft.com/office/drawing/2014/main" id="{41157755-A495-4387-A4C7-99928A2C07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3" name="直線コネクタ 532">
          <a:extLst>
            <a:ext uri="{FF2B5EF4-FFF2-40B4-BE49-F238E27FC236}">
              <a16:creationId xmlns:a16="http://schemas.microsoft.com/office/drawing/2014/main" id="{C17F6249-923F-4479-83D3-908ACF4B37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4" name="テキスト ボックス 533">
          <a:extLst>
            <a:ext uri="{FF2B5EF4-FFF2-40B4-BE49-F238E27FC236}">
              <a16:creationId xmlns:a16="http://schemas.microsoft.com/office/drawing/2014/main" id="{57773557-9761-4CFC-BBD4-F0517DDDEB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5" name="直線コネクタ 534">
          <a:extLst>
            <a:ext uri="{FF2B5EF4-FFF2-40B4-BE49-F238E27FC236}">
              <a16:creationId xmlns:a16="http://schemas.microsoft.com/office/drawing/2014/main" id="{0B3D9577-9B86-4469-B52B-2F81B7A441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6" name="テキスト ボックス 535">
          <a:extLst>
            <a:ext uri="{FF2B5EF4-FFF2-40B4-BE49-F238E27FC236}">
              <a16:creationId xmlns:a16="http://schemas.microsoft.com/office/drawing/2014/main" id="{C4102F53-A85C-48BE-9F74-317EEB2266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7" name="直線コネクタ 536">
          <a:extLst>
            <a:ext uri="{FF2B5EF4-FFF2-40B4-BE49-F238E27FC236}">
              <a16:creationId xmlns:a16="http://schemas.microsoft.com/office/drawing/2014/main" id="{453D3595-4381-4886-919C-A907040C8C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8" name="テキスト ボックス 537">
          <a:extLst>
            <a:ext uri="{FF2B5EF4-FFF2-40B4-BE49-F238E27FC236}">
              <a16:creationId xmlns:a16="http://schemas.microsoft.com/office/drawing/2014/main" id="{942F7219-F140-42D7-9B1E-70AB5E2B554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a16="http://schemas.microsoft.com/office/drawing/2014/main" id="{3D3D0819-7E87-4655-82D4-E4036378C2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a:extLst>
            <a:ext uri="{FF2B5EF4-FFF2-40B4-BE49-F238E27FC236}">
              <a16:creationId xmlns:a16="http://schemas.microsoft.com/office/drawing/2014/main" id="{EDDA4B9B-61F5-445A-AFEA-4EF23F447A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41" name="直線コネクタ 540">
          <a:extLst>
            <a:ext uri="{FF2B5EF4-FFF2-40B4-BE49-F238E27FC236}">
              <a16:creationId xmlns:a16="http://schemas.microsoft.com/office/drawing/2014/main" id="{0CC74B39-9C0A-4541-BAA9-F15EA483713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2" name="【庁舎】&#10;有形固定資産減価償却率最小値テキスト">
          <a:extLst>
            <a:ext uri="{FF2B5EF4-FFF2-40B4-BE49-F238E27FC236}">
              <a16:creationId xmlns:a16="http://schemas.microsoft.com/office/drawing/2014/main" id="{A9EC0707-3CEA-4C40-965D-95AA7406125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3" name="直線コネクタ 542">
          <a:extLst>
            <a:ext uri="{FF2B5EF4-FFF2-40B4-BE49-F238E27FC236}">
              <a16:creationId xmlns:a16="http://schemas.microsoft.com/office/drawing/2014/main" id="{DC85DFFE-39D1-4C01-AD1A-5376F89CEFC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44" name="【庁舎】&#10;有形固定資産減価償却率最大値テキスト">
          <a:extLst>
            <a:ext uri="{FF2B5EF4-FFF2-40B4-BE49-F238E27FC236}">
              <a16:creationId xmlns:a16="http://schemas.microsoft.com/office/drawing/2014/main" id="{4FED502B-3B6A-40EB-876E-F3FCC54FF59A}"/>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45" name="直線コネクタ 544">
          <a:extLst>
            <a:ext uri="{FF2B5EF4-FFF2-40B4-BE49-F238E27FC236}">
              <a16:creationId xmlns:a16="http://schemas.microsoft.com/office/drawing/2014/main" id="{8A6A027B-9561-4574-BBB7-D326F4168A7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6" name="【庁舎】&#10;有形固定資産減価償却率平均値テキスト">
          <a:extLst>
            <a:ext uri="{FF2B5EF4-FFF2-40B4-BE49-F238E27FC236}">
              <a16:creationId xmlns:a16="http://schemas.microsoft.com/office/drawing/2014/main" id="{F01DFB71-1150-471B-92ED-AF9482B75D1D}"/>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7" name="フローチャート: 判断 546">
          <a:extLst>
            <a:ext uri="{FF2B5EF4-FFF2-40B4-BE49-F238E27FC236}">
              <a16:creationId xmlns:a16="http://schemas.microsoft.com/office/drawing/2014/main" id="{241BC4ED-6501-4507-9DF0-84EC96DF334B}"/>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48" name="フローチャート: 判断 547">
          <a:extLst>
            <a:ext uri="{FF2B5EF4-FFF2-40B4-BE49-F238E27FC236}">
              <a16:creationId xmlns:a16="http://schemas.microsoft.com/office/drawing/2014/main" id="{0C527B90-8953-4489-82F0-21B5E7EDE69A}"/>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49" name="フローチャート: 判断 548">
          <a:extLst>
            <a:ext uri="{FF2B5EF4-FFF2-40B4-BE49-F238E27FC236}">
              <a16:creationId xmlns:a16="http://schemas.microsoft.com/office/drawing/2014/main" id="{B9CD37BD-8277-4312-92B6-D35D3D10EEB3}"/>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50" name="フローチャート: 判断 549">
          <a:extLst>
            <a:ext uri="{FF2B5EF4-FFF2-40B4-BE49-F238E27FC236}">
              <a16:creationId xmlns:a16="http://schemas.microsoft.com/office/drawing/2014/main" id="{F5CFCE26-50D1-420C-A5E2-A34197C30AC5}"/>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51" name="フローチャート: 判断 550">
          <a:extLst>
            <a:ext uri="{FF2B5EF4-FFF2-40B4-BE49-F238E27FC236}">
              <a16:creationId xmlns:a16="http://schemas.microsoft.com/office/drawing/2014/main" id="{98B923CF-4715-4878-8EAC-612DBB1765EA}"/>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4DCC63E9-C4B0-4E5A-B607-2693449A47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4D7557D0-9F38-4D01-9FCE-8840D60BEF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40D9872A-04B6-42C9-AFED-F0B7D10F1E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A8E08C84-6B89-499B-BF7E-5B595A0642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95B1681B-D32D-406E-9358-12E470083E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557" name="楕円 556">
          <a:extLst>
            <a:ext uri="{FF2B5EF4-FFF2-40B4-BE49-F238E27FC236}">
              <a16:creationId xmlns:a16="http://schemas.microsoft.com/office/drawing/2014/main" id="{9F439BB8-FEF4-4E72-AA58-04F2470F33EB}"/>
            </a:ext>
          </a:extLst>
        </xdr:cNvPr>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558" name="【庁舎】&#10;有形固定資産減価償却率該当値テキスト">
          <a:extLst>
            <a:ext uri="{FF2B5EF4-FFF2-40B4-BE49-F238E27FC236}">
              <a16:creationId xmlns:a16="http://schemas.microsoft.com/office/drawing/2014/main" id="{1714712C-2AF6-4B99-82FD-9A14B095AE07}"/>
            </a:ext>
          </a:extLst>
        </xdr:cNvPr>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559" name="楕円 558">
          <a:extLst>
            <a:ext uri="{FF2B5EF4-FFF2-40B4-BE49-F238E27FC236}">
              <a16:creationId xmlns:a16="http://schemas.microsoft.com/office/drawing/2014/main" id="{7D00A67C-A5CE-41D1-B875-198D9D88F251}"/>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40277</xdr:rowOff>
    </xdr:to>
    <xdr:cxnSp macro="">
      <xdr:nvCxnSpPr>
        <xdr:cNvPr id="560" name="直線コネクタ 559">
          <a:extLst>
            <a:ext uri="{FF2B5EF4-FFF2-40B4-BE49-F238E27FC236}">
              <a16:creationId xmlns:a16="http://schemas.microsoft.com/office/drawing/2014/main" id="{05ABD007-DF97-45AB-BFAE-B63C4D536483}"/>
            </a:ext>
          </a:extLst>
        </xdr:cNvPr>
        <xdr:cNvCxnSpPr/>
      </xdr:nvCxnSpPr>
      <xdr:spPr>
        <a:xfrm flipV="1">
          <a:off x="15481300" y="181747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561" name="楕円 560">
          <a:extLst>
            <a:ext uri="{FF2B5EF4-FFF2-40B4-BE49-F238E27FC236}">
              <a16:creationId xmlns:a16="http://schemas.microsoft.com/office/drawing/2014/main" id="{CB614EB0-D508-4C3F-ACE0-98BE07A2C27F}"/>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40277</xdr:rowOff>
    </xdr:to>
    <xdr:cxnSp macro="">
      <xdr:nvCxnSpPr>
        <xdr:cNvPr id="562" name="直線コネクタ 561">
          <a:extLst>
            <a:ext uri="{FF2B5EF4-FFF2-40B4-BE49-F238E27FC236}">
              <a16:creationId xmlns:a16="http://schemas.microsoft.com/office/drawing/2014/main" id="{2737BCC9-CAB8-4BF9-9783-1C0C6A3CC5D5}"/>
            </a:ext>
          </a:extLst>
        </xdr:cNvPr>
        <xdr:cNvCxnSpPr/>
      </xdr:nvCxnSpPr>
      <xdr:spPr>
        <a:xfrm>
          <a:off x="14592300" y="181894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63" name="楕円 562">
          <a:extLst>
            <a:ext uri="{FF2B5EF4-FFF2-40B4-BE49-F238E27FC236}">
              <a16:creationId xmlns:a16="http://schemas.microsoft.com/office/drawing/2014/main" id="{310C5478-AAEB-42DA-9BAA-FB536ECFC016}"/>
            </a:ext>
          </a:extLst>
        </xdr:cNvPr>
        <xdr:cNvSpPr/>
      </xdr:nvSpPr>
      <xdr:spPr>
        <a:xfrm>
          <a:off x="1365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161108</xdr:rowOff>
    </xdr:from>
    <xdr:to>
      <xdr:col>76</xdr:col>
      <xdr:colOff>114300</xdr:colOff>
      <xdr:row>106</xdr:row>
      <xdr:rowOff>15784</xdr:rowOff>
    </xdr:to>
    <xdr:cxnSp macro="">
      <xdr:nvCxnSpPr>
        <xdr:cNvPr id="564" name="直線コネクタ 563">
          <a:extLst>
            <a:ext uri="{FF2B5EF4-FFF2-40B4-BE49-F238E27FC236}">
              <a16:creationId xmlns:a16="http://schemas.microsoft.com/office/drawing/2014/main" id="{CBB0DBE2-C39E-4C02-8F47-84B8E49EC499}"/>
            </a:ext>
          </a:extLst>
        </xdr:cNvPr>
        <xdr:cNvCxnSpPr/>
      </xdr:nvCxnSpPr>
      <xdr:spPr>
        <a:xfrm>
          <a:off x="13703300" y="181633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565" name="楕円 564">
          <a:extLst>
            <a:ext uri="{FF2B5EF4-FFF2-40B4-BE49-F238E27FC236}">
              <a16:creationId xmlns:a16="http://schemas.microsoft.com/office/drawing/2014/main" id="{9E1C05C7-2FE2-4EFB-9190-CDF474C0B2E5}"/>
            </a:ext>
          </a:extLst>
        </xdr:cNvPr>
        <xdr:cNvSpPr/>
      </xdr:nvSpPr>
      <xdr:spPr>
        <a:xfrm>
          <a:off x="1276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105</xdr:row>
      <xdr:rowOff>161108</xdr:rowOff>
    </xdr:to>
    <xdr:cxnSp macro="">
      <xdr:nvCxnSpPr>
        <xdr:cNvPr id="566" name="直線コネクタ 565">
          <a:extLst>
            <a:ext uri="{FF2B5EF4-FFF2-40B4-BE49-F238E27FC236}">
              <a16:creationId xmlns:a16="http://schemas.microsoft.com/office/drawing/2014/main" id="{2B166149-5073-495E-A2E4-7B34740AA36F}"/>
            </a:ext>
          </a:extLst>
        </xdr:cNvPr>
        <xdr:cNvCxnSpPr/>
      </xdr:nvCxnSpPr>
      <xdr:spPr>
        <a:xfrm>
          <a:off x="12814300" y="1811110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67" name="n_1aveValue【庁舎】&#10;有形固定資産減価償却率">
          <a:extLst>
            <a:ext uri="{FF2B5EF4-FFF2-40B4-BE49-F238E27FC236}">
              <a16:creationId xmlns:a16="http://schemas.microsoft.com/office/drawing/2014/main" id="{A088DD68-A3C7-4D95-B007-52D10B575808}"/>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68" name="n_2aveValue【庁舎】&#10;有形固定資産減価償却率">
          <a:extLst>
            <a:ext uri="{FF2B5EF4-FFF2-40B4-BE49-F238E27FC236}">
              <a16:creationId xmlns:a16="http://schemas.microsoft.com/office/drawing/2014/main" id="{B3C52873-21A4-445A-A016-0E399975C60C}"/>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69" name="n_3aveValue【庁舎】&#10;有形固定資産減価償却率">
          <a:extLst>
            <a:ext uri="{FF2B5EF4-FFF2-40B4-BE49-F238E27FC236}">
              <a16:creationId xmlns:a16="http://schemas.microsoft.com/office/drawing/2014/main" id="{9B54AEDA-ED06-4057-B21B-72640CA11783}"/>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70" name="n_4aveValue【庁舎】&#10;有形固定資産減価償却率">
          <a:extLst>
            <a:ext uri="{FF2B5EF4-FFF2-40B4-BE49-F238E27FC236}">
              <a16:creationId xmlns:a16="http://schemas.microsoft.com/office/drawing/2014/main" id="{7B186F2B-C1A7-4F7F-8BF6-A589F23DC9EC}"/>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571" name="n_1mainValue【庁舎】&#10;有形固定資産減価償却率">
          <a:extLst>
            <a:ext uri="{FF2B5EF4-FFF2-40B4-BE49-F238E27FC236}">
              <a16:creationId xmlns:a16="http://schemas.microsoft.com/office/drawing/2014/main" id="{AE29C5C6-9811-461C-8037-64031F164232}"/>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572" name="n_2mainValue【庁舎】&#10;有形固定資産減価償却率">
          <a:extLst>
            <a:ext uri="{FF2B5EF4-FFF2-40B4-BE49-F238E27FC236}">
              <a16:creationId xmlns:a16="http://schemas.microsoft.com/office/drawing/2014/main" id="{67E94435-E842-4BD4-830F-EC0412A24A04}"/>
            </a:ext>
          </a:extLst>
        </xdr:cNvPr>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573" name="n_3mainValue【庁舎】&#10;有形固定資産減価償却率">
          <a:extLst>
            <a:ext uri="{FF2B5EF4-FFF2-40B4-BE49-F238E27FC236}">
              <a16:creationId xmlns:a16="http://schemas.microsoft.com/office/drawing/2014/main" id="{193C535E-52E1-4CC3-BC57-3C5B8D9E59CC}"/>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574" name="n_4mainValue【庁舎】&#10;有形固定資産減価償却率">
          <a:extLst>
            <a:ext uri="{FF2B5EF4-FFF2-40B4-BE49-F238E27FC236}">
              <a16:creationId xmlns:a16="http://schemas.microsoft.com/office/drawing/2014/main" id="{6187235E-70FB-4187-A07F-CC2DBAF7336E}"/>
            </a:ext>
          </a:extLst>
        </xdr:cNvPr>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a:extLst>
            <a:ext uri="{FF2B5EF4-FFF2-40B4-BE49-F238E27FC236}">
              <a16:creationId xmlns:a16="http://schemas.microsoft.com/office/drawing/2014/main" id="{F8555387-985C-4BB1-B663-9B093847F0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a:extLst>
            <a:ext uri="{FF2B5EF4-FFF2-40B4-BE49-F238E27FC236}">
              <a16:creationId xmlns:a16="http://schemas.microsoft.com/office/drawing/2014/main" id="{CE13ACFC-58FA-49D2-8678-38A7426866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a:extLst>
            <a:ext uri="{FF2B5EF4-FFF2-40B4-BE49-F238E27FC236}">
              <a16:creationId xmlns:a16="http://schemas.microsoft.com/office/drawing/2014/main" id="{595E5D95-14C4-45F5-9DE4-AD7C0FBEE3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a:extLst>
            <a:ext uri="{FF2B5EF4-FFF2-40B4-BE49-F238E27FC236}">
              <a16:creationId xmlns:a16="http://schemas.microsoft.com/office/drawing/2014/main" id="{3C2D4327-1973-4BA3-9CE0-1181509FD3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a:extLst>
            <a:ext uri="{FF2B5EF4-FFF2-40B4-BE49-F238E27FC236}">
              <a16:creationId xmlns:a16="http://schemas.microsoft.com/office/drawing/2014/main" id="{72425EC3-7F3E-4EB0-8BD5-4E165A583E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a:extLst>
            <a:ext uri="{FF2B5EF4-FFF2-40B4-BE49-F238E27FC236}">
              <a16:creationId xmlns:a16="http://schemas.microsoft.com/office/drawing/2014/main" id="{2353EBD2-FA03-467B-A80B-E59E9D078A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a:extLst>
            <a:ext uri="{FF2B5EF4-FFF2-40B4-BE49-F238E27FC236}">
              <a16:creationId xmlns:a16="http://schemas.microsoft.com/office/drawing/2014/main" id="{7CE607C5-280B-4DD5-A766-41D40B0C93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a:extLst>
            <a:ext uri="{FF2B5EF4-FFF2-40B4-BE49-F238E27FC236}">
              <a16:creationId xmlns:a16="http://schemas.microsoft.com/office/drawing/2014/main" id="{9B4F25FD-9C82-4E82-96ED-F6CEBA69C2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a:extLst>
            <a:ext uri="{FF2B5EF4-FFF2-40B4-BE49-F238E27FC236}">
              <a16:creationId xmlns:a16="http://schemas.microsoft.com/office/drawing/2014/main" id="{402F6741-D791-4D5A-A8A7-0B793749AA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a:extLst>
            <a:ext uri="{FF2B5EF4-FFF2-40B4-BE49-F238E27FC236}">
              <a16:creationId xmlns:a16="http://schemas.microsoft.com/office/drawing/2014/main" id="{26388659-69CA-4C15-9848-DE20A08E0D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5" name="直線コネクタ 584">
          <a:extLst>
            <a:ext uri="{FF2B5EF4-FFF2-40B4-BE49-F238E27FC236}">
              <a16:creationId xmlns:a16="http://schemas.microsoft.com/office/drawing/2014/main" id="{A7BBBA51-D362-4767-8D57-80FE2B0AEB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6" name="テキスト ボックス 585">
          <a:extLst>
            <a:ext uri="{FF2B5EF4-FFF2-40B4-BE49-F238E27FC236}">
              <a16:creationId xmlns:a16="http://schemas.microsoft.com/office/drawing/2014/main" id="{67B0C6F3-69F0-488D-8619-5C8294E249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7" name="直線コネクタ 586">
          <a:extLst>
            <a:ext uri="{FF2B5EF4-FFF2-40B4-BE49-F238E27FC236}">
              <a16:creationId xmlns:a16="http://schemas.microsoft.com/office/drawing/2014/main" id="{F0AF98C1-D4EB-427D-B4C5-670DD0C9D5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8" name="テキスト ボックス 587">
          <a:extLst>
            <a:ext uri="{FF2B5EF4-FFF2-40B4-BE49-F238E27FC236}">
              <a16:creationId xmlns:a16="http://schemas.microsoft.com/office/drawing/2014/main" id="{44C3F5C1-B287-4DD7-B907-C6E6DE8E863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9" name="直線コネクタ 588">
          <a:extLst>
            <a:ext uri="{FF2B5EF4-FFF2-40B4-BE49-F238E27FC236}">
              <a16:creationId xmlns:a16="http://schemas.microsoft.com/office/drawing/2014/main" id="{6D3D8C4D-8251-47E9-AC8C-B3C08B9970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0" name="テキスト ボックス 589">
          <a:extLst>
            <a:ext uri="{FF2B5EF4-FFF2-40B4-BE49-F238E27FC236}">
              <a16:creationId xmlns:a16="http://schemas.microsoft.com/office/drawing/2014/main" id="{0F4448A4-2E4E-4169-8E90-64A155F950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1" name="直線コネクタ 590">
          <a:extLst>
            <a:ext uri="{FF2B5EF4-FFF2-40B4-BE49-F238E27FC236}">
              <a16:creationId xmlns:a16="http://schemas.microsoft.com/office/drawing/2014/main" id="{2053369F-0574-4B52-8F89-011DF92716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2" name="テキスト ボックス 591">
          <a:extLst>
            <a:ext uri="{FF2B5EF4-FFF2-40B4-BE49-F238E27FC236}">
              <a16:creationId xmlns:a16="http://schemas.microsoft.com/office/drawing/2014/main" id="{AA2CAEF5-DB13-4E88-85EB-6D45F398F24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3" name="直線コネクタ 592">
          <a:extLst>
            <a:ext uri="{FF2B5EF4-FFF2-40B4-BE49-F238E27FC236}">
              <a16:creationId xmlns:a16="http://schemas.microsoft.com/office/drawing/2014/main" id="{9DC96E0D-9136-4874-B498-3247989E57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4" name="テキスト ボックス 593">
          <a:extLst>
            <a:ext uri="{FF2B5EF4-FFF2-40B4-BE49-F238E27FC236}">
              <a16:creationId xmlns:a16="http://schemas.microsoft.com/office/drawing/2014/main" id="{193FC1B9-4BC0-4920-84E3-5422FF38893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a:extLst>
            <a:ext uri="{FF2B5EF4-FFF2-40B4-BE49-F238E27FC236}">
              <a16:creationId xmlns:a16="http://schemas.microsoft.com/office/drawing/2014/main" id="{C0E41D5A-86CE-4E81-B90B-87459E62BA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6" name="テキスト ボックス 595">
          <a:extLst>
            <a:ext uri="{FF2B5EF4-FFF2-40B4-BE49-F238E27FC236}">
              <a16:creationId xmlns:a16="http://schemas.microsoft.com/office/drawing/2014/main" id="{274CDA48-9A80-4151-9681-8272E65E4AF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a:extLst>
            <a:ext uri="{FF2B5EF4-FFF2-40B4-BE49-F238E27FC236}">
              <a16:creationId xmlns:a16="http://schemas.microsoft.com/office/drawing/2014/main" id="{4110F6CD-AC7F-497D-89CE-95183E0BD9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98" name="直線コネクタ 597">
          <a:extLst>
            <a:ext uri="{FF2B5EF4-FFF2-40B4-BE49-F238E27FC236}">
              <a16:creationId xmlns:a16="http://schemas.microsoft.com/office/drawing/2014/main" id="{C7925F5F-22B5-453E-943A-1C941779A136}"/>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99" name="【庁舎】&#10;一人当たり面積最小値テキスト">
          <a:extLst>
            <a:ext uri="{FF2B5EF4-FFF2-40B4-BE49-F238E27FC236}">
              <a16:creationId xmlns:a16="http://schemas.microsoft.com/office/drawing/2014/main" id="{04829F62-B96A-48F8-832F-39BF1D93F8F9}"/>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00" name="直線コネクタ 599">
          <a:extLst>
            <a:ext uri="{FF2B5EF4-FFF2-40B4-BE49-F238E27FC236}">
              <a16:creationId xmlns:a16="http://schemas.microsoft.com/office/drawing/2014/main" id="{39953E9F-C2F0-4327-B49A-F99E0819CEC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01" name="【庁舎】&#10;一人当たり面積最大値テキスト">
          <a:extLst>
            <a:ext uri="{FF2B5EF4-FFF2-40B4-BE49-F238E27FC236}">
              <a16:creationId xmlns:a16="http://schemas.microsoft.com/office/drawing/2014/main" id="{1F8E6DCF-75CC-48C0-87F4-1AE5E3A0A2BB}"/>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02" name="直線コネクタ 601">
          <a:extLst>
            <a:ext uri="{FF2B5EF4-FFF2-40B4-BE49-F238E27FC236}">
              <a16:creationId xmlns:a16="http://schemas.microsoft.com/office/drawing/2014/main" id="{12AAB14B-12D7-41CD-A236-224ADF0A5C66}"/>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603" name="【庁舎】&#10;一人当たり面積平均値テキスト">
          <a:extLst>
            <a:ext uri="{FF2B5EF4-FFF2-40B4-BE49-F238E27FC236}">
              <a16:creationId xmlns:a16="http://schemas.microsoft.com/office/drawing/2014/main" id="{CF9A0440-8443-4E83-BEAC-415F9C684E06}"/>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04" name="フローチャート: 判断 603">
          <a:extLst>
            <a:ext uri="{FF2B5EF4-FFF2-40B4-BE49-F238E27FC236}">
              <a16:creationId xmlns:a16="http://schemas.microsoft.com/office/drawing/2014/main" id="{D2F9B8FE-B3EB-4213-8069-797609A904D2}"/>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05" name="フローチャート: 判断 604">
          <a:extLst>
            <a:ext uri="{FF2B5EF4-FFF2-40B4-BE49-F238E27FC236}">
              <a16:creationId xmlns:a16="http://schemas.microsoft.com/office/drawing/2014/main" id="{C67288E6-BE66-48E7-910E-D0FD590F87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06" name="フローチャート: 判断 605">
          <a:extLst>
            <a:ext uri="{FF2B5EF4-FFF2-40B4-BE49-F238E27FC236}">
              <a16:creationId xmlns:a16="http://schemas.microsoft.com/office/drawing/2014/main" id="{24B9326C-0BA7-4D6A-B6D5-2581EEB2D77F}"/>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07" name="フローチャート: 判断 606">
          <a:extLst>
            <a:ext uri="{FF2B5EF4-FFF2-40B4-BE49-F238E27FC236}">
              <a16:creationId xmlns:a16="http://schemas.microsoft.com/office/drawing/2014/main" id="{2DDB3518-A6DD-49F5-A8DF-5ACA6446697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08" name="フローチャート: 判断 607">
          <a:extLst>
            <a:ext uri="{FF2B5EF4-FFF2-40B4-BE49-F238E27FC236}">
              <a16:creationId xmlns:a16="http://schemas.microsoft.com/office/drawing/2014/main" id="{E5037232-6E74-472E-9A92-FF868A18B002}"/>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1D9D5AB2-CAFD-4AA8-A84E-67EFC40AA8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57614C71-C3A9-4550-A3D2-F0F0A2BD86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CC15C6DB-0B19-47F7-9F93-FE6F5DFBB2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82EDD6C9-6859-40E6-8083-D3C1642FE0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F4CBD26E-B20E-4655-9F0A-05445DD9E8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13081</xdr:rowOff>
    </xdr:from>
    <xdr:to>
      <xdr:col>116</xdr:col>
      <xdr:colOff>114300</xdr:colOff>
      <xdr:row>108</xdr:row>
      <xdr:rowOff>114681</xdr:rowOff>
    </xdr:to>
    <xdr:sp macro="" textlink="">
      <xdr:nvSpPr>
        <xdr:cNvPr id="614" name="楕円 613">
          <a:extLst>
            <a:ext uri="{FF2B5EF4-FFF2-40B4-BE49-F238E27FC236}">
              <a16:creationId xmlns:a16="http://schemas.microsoft.com/office/drawing/2014/main" id="{D34C9F09-778E-4F68-807E-80F533AF3D74}"/>
            </a:ext>
          </a:extLst>
        </xdr:cNvPr>
        <xdr:cNvSpPr/>
      </xdr:nvSpPr>
      <xdr:spPr>
        <a:xfrm>
          <a:off x="22110700" y="18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615" name="【庁舎】&#10;一人当たり面積該当値テキスト">
          <a:extLst>
            <a:ext uri="{FF2B5EF4-FFF2-40B4-BE49-F238E27FC236}">
              <a16:creationId xmlns:a16="http://schemas.microsoft.com/office/drawing/2014/main" id="{F9DCC398-DA2A-4840-840A-62811B229C5A}"/>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139446</xdr:rowOff>
    </xdr:from>
    <xdr:to>
      <xdr:col>112</xdr:col>
      <xdr:colOff>38100</xdr:colOff>
      <xdr:row>108</xdr:row>
      <xdr:rowOff>69596</xdr:rowOff>
    </xdr:to>
    <xdr:sp macro="" textlink="">
      <xdr:nvSpPr>
        <xdr:cNvPr id="616" name="楕円 615">
          <a:extLst>
            <a:ext uri="{FF2B5EF4-FFF2-40B4-BE49-F238E27FC236}">
              <a16:creationId xmlns:a16="http://schemas.microsoft.com/office/drawing/2014/main" id="{C4DE7F20-210D-4176-B7F4-B13A30FD9595}"/>
            </a:ext>
          </a:extLst>
        </xdr:cNvPr>
        <xdr:cNvSpPr/>
      </xdr:nvSpPr>
      <xdr:spPr>
        <a:xfrm>
          <a:off x="21272500" y="184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18796</xdr:rowOff>
    </xdr:from>
    <xdr:to>
      <xdr:col>116</xdr:col>
      <xdr:colOff>63500</xdr:colOff>
      <xdr:row>108</xdr:row>
      <xdr:rowOff>63881</xdr:rowOff>
    </xdr:to>
    <xdr:cxnSp macro="">
      <xdr:nvCxnSpPr>
        <xdr:cNvPr id="617" name="直線コネクタ 616">
          <a:extLst>
            <a:ext uri="{FF2B5EF4-FFF2-40B4-BE49-F238E27FC236}">
              <a16:creationId xmlns:a16="http://schemas.microsoft.com/office/drawing/2014/main" id="{39870869-DD46-42E9-ADF5-87B89B3B53D2}"/>
            </a:ext>
          </a:extLst>
        </xdr:cNvPr>
        <xdr:cNvCxnSpPr/>
      </xdr:nvCxnSpPr>
      <xdr:spPr>
        <a:xfrm>
          <a:off x="21323300" y="18535396"/>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145414</xdr:rowOff>
    </xdr:from>
    <xdr:to>
      <xdr:col>107</xdr:col>
      <xdr:colOff>101600</xdr:colOff>
      <xdr:row>108</xdr:row>
      <xdr:rowOff>75564</xdr:rowOff>
    </xdr:to>
    <xdr:sp macro="" textlink="">
      <xdr:nvSpPr>
        <xdr:cNvPr id="618" name="楕円 617">
          <a:extLst>
            <a:ext uri="{FF2B5EF4-FFF2-40B4-BE49-F238E27FC236}">
              <a16:creationId xmlns:a16="http://schemas.microsoft.com/office/drawing/2014/main" id="{B16A5449-FB16-4968-9890-33D729E4956A}"/>
            </a:ext>
          </a:extLst>
        </xdr:cNvPr>
        <xdr:cNvSpPr/>
      </xdr:nvSpPr>
      <xdr:spPr>
        <a:xfrm>
          <a:off x="20383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18796</xdr:rowOff>
    </xdr:from>
    <xdr:to>
      <xdr:col>111</xdr:col>
      <xdr:colOff>177800</xdr:colOff>
      <xdr:row>108</xdr:row>
      <xdr:rowOff>24764</xdr:rowOff>
    </xdr:to>
    <xdr:cxnSp macro="">
      <xdr:nvCxnSpPr>
        <xdr:cNvPr id="619" name="直線コネクタ 618">
          <a:extLst>
            <a:ext uri="{FF2B5EF4-FFF2-40B4-BE49-F238E27FC236}">
              <a16:creationId xmlns:a16="http://schemas.microsoft.com/office/drawing/2014/main" id="{1DC8A91D-2F3F-496F-B1E6-A7186EC6AF31}"/>
            </a:ext>
          </a:extLst>
        </xdr:cNvPr>
        <xdr:cNvCxnSpPr/>
      </xdr:nvCxnSpPr>
      <xdr:spPr>
        <a:xfrm flipV="1">
          <a:off x="20434300" y="18535396"/>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150240</xdr:rowOff>
    </xdr:from>
    <xdr:to>
      <xdr:col>102</xdr:col>
      <xdr:colOff>165100</xdr:colOff>
      <xdr:row>108</xdr:row>
      <xdr:rowOff>80390</xdr:rowOff>
    </xdr:to>
    <xdr:sp macro="" textlink="">
      <xdr:nvSpPr>
        <xdr:cNvPr id="620" name="楕円 619">
          <a:extLst>
            <a:ext uri="{FF2B5EF4-FFF2-40B4-BE49-F238E27FC236}">
              <a16:creationId xmlns:a16="http://schemas.microsoft.com/office/drawing/2014/main" id="{B897A0D0-D499-4F69-AAC0-9DB0B591CE5E}"/>
            </a:ext>
          </a:extLst>
        </xdr:cNvPr>
        <xdr:cNvSpPr/>
      </xdr:nvSpPr>
      <xdr:spPr>
        <a:xfrm>
          <a:off x="19494500" y="184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24764</xdr:rowOff>
    </xdr:from>
    <xdr:to>
      <xdr:col>107</xdr:col>
      <xdr:colOff>50800</xdr:colOff>
      <xdr:row>108</xdr:row>
      <xdr:rowOff>29590</xdr:rowOff>
    </xdr:to>
    <xdr:cxnSp macro="">
      <xdr:nvCxnSpPr>
        <xdr:cNvPr id="621" name="直線コネクタ 620">
          <a:extLst>
            <a:ext uri="{FF2B5EF4-FFF2-40B4-BE49-F238E27FC236}">
              <a16:creationId xmlns:a16="http://schemas.microsoft.com/office/drawing/2014/main" id="{6476D154-04E3-402D-A060-21AC91AD13A9}"/>
            </a:ext>
          </a:extLst>
        </xdr:cNvPr>
        <xdr:cNvCxnSpPr/>
      </xdr:nvCxnSpPr>
      <xdr:spPr>
        <a:xfrm flipV="1">
          <a:off x="19545300" y="185413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154178</xdr:rowOff>
    </xdr:from>
    <xdr:to>
      <xdr:col>98</xdr:col>
      <xdr:colOff>38100</xdr:colOff>
      <xdr:row>108</xdr:row>
      <xdr:rowOff>84328</xdr:rowOff>
    </xdr:to>
    <xdr:sp macro="" textlink="">
      <xdr:nvSpPr>
        <xdr:cNvPr id="622" name="楕円 621">
          <a:extLst>
            <a:ext uri="{FF2B5EF4-FFF2-40B4-BE49-F238E27FC236}">
              <a16:creationId xmlns:a16="http://schemas.microsoft.com/office/drawing/2014/main" id="{4852D95F-7AB5-42C4-9F2E-D838187309C6}"/>
            </a:ext>
          </a:extLst>
        </xdr:cNvPr>
        <xdr:cNvSpPr/>
      </xdr:nvSpPr>
      <xdr:spPr>
        <a:xfrm>
          <a:off x="18605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29590</xdr:rowOff>
    </xdr:from>
    <xdr:to>
      <xdr:col>102</xdr:col>
      <xdr:colOff>114300</xdr:colOff>
      <xdr:row>108</xdr:row>
      <xdr:rowOff>33528</xdr:rowOff>
    </xdr:to>
    <xdr:cxnSp macro="">
      <xdr:nvCxnSpPr>
        <xdr:cNvPr id="623" name="直線コネクタ 622">
          <a:extLst>
            <a:ext uri="{FF2B5EF4-FFF2-40B4-BE49-F238E27FC236}">
              <a16:creationId xmlns:a16="http://schemas.microsoft.com/office/drawing/2014/main" id="{0CB5D6F7-2BBB-4942-B5DD-5421E159FD47}"/>
            </a:ext>
          </a:extLst>
        </xdr:cNvPr>
        <xdr:cNvCxnSpPr/>
      </xdr:nvCxnSpPr>
      <xdr:spPr>
        <a:xfrm flipV="1">
          <a:off x="18656300" y="18546190"/>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24" name="n_1aveValue【庁舎】&#10;一人当たり面積">
          <a:extLst>
            <a:ext uri="{FF2B5EF4-FFF2-40B4-BE49-F238E27FC236}">
              <a16:creationId xmlns:a16="http://schemas.microsoft.com/office/drawing/2014/main" id="{4EAAB79B-C285-4D26-BE1C-896CC7B7F839}"/>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25" name="n_2aveValue【庁舎】&#10;一人当たり面積">
          <a:extLst>
            <a:ext uri="{FF2B5EF4-FFF2-40B4-BE49-F238E27FC236}">
              <a16:creationId xmlns:a16="http://schemas.microsoft.com/office/drawing/2014/main" id="{D635BD79-25FD-4790-AF68-A34919CBD245}"/>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26" name="n_3aveValue【庁舎】&#10;一人当たり面積">
          <a:extLst>
            <a:ext uri="{FF2B5EF4-FFF2-40B4-BE49-F238E27FC236}">
              <a16:creationId xmlns:a16="http://schemas.microsoft.com/office/drawing/2014/main" id="{8A891F99-83BC-44C5-8EFD-E6D4EB433235}"/>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27" name="n_4aveValue【庁舎】&#10;一人当たり面積">
          <a:extLst>
            <a:ext uri="{FF2B5EF4-FFF2-40B4-BE49-F238E27FC236}">
              <a16:creationId xmlns:a16="http://schemas.microsoft.com/office/drawing/2014/main" id="{AA386310-4D32-474B-B926-A3C61D21E066}"/>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628" name="n_1mainValue【庁舎】&#10;一人当たり面積">
          <a:extLst>
            <a:ext uri="{FF2B5EF4-FFF2-40B4-BE49-F238E27FC236}">
              <a16:creationId xmlns:a16="http://schemas.microsoft.com/office/drawing/2014/main" id="{80CF4BC3-B384-4D08-96C7-97B1AE581A6E}"/>
            </a:ext>
          </a:extLst>
        </xdr:cNvPr>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92091</xdr:rowOff>
    </xdr:from>
    <xdr:ext cx="469744" cy="259045"/>
    <xdr:sp macro="" textlink="">
      <xdr:nvSpPr>
        <xdr:cNvPr id="629" name="n_2mainValue【庁舎】&#10;一人当たり面積">
          <a:extLst>
            <a:ext uri="{FF2B5EF4-FFF2-40B4-BE49-F238E27FC236}">
              <a16:creationId xmlns:a16="http://schemas.microsoft.com/office/drawing/2014/main" id="{770AE754-131C-4212-B3BE-BD1C65241B76}"/>
            </a:ext>
          </a:extLst>
        </xdr:cNvPr>
        <xdr:cNvSpPr txBox="1"/>
      </xdr:nvSpPr>
      <xdr:spPr>
        <a:xfrm>
          <a:off x="20199427" y="182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96917</xdr:rowOff>
    </xdr:from>
    <xdr:ext cx="469744" cy="259045"/>
    <xdr:sp macro="" textlink="">
      <xdr:nvSpPr>
        <xdr:cNvPr id="630" name="n_3mainValue【庁舎】&#10;一人当たり面積">
          <a:extLst>
            <a:ext uri="{FF2B5EF4-FFF2-40B4-BE49-F238E27FC236}">
              <a16:creationId xmlns:a16="http://schemas.microsoft.com/office/drawing/2014/main" id="{6043B6BE-5F93-4754-BDC2-EA2BDB238AEA}"/>
            </a:ext>
          </a:extLst>
        </xdr:cNvPr>
        <xdr:cNvSpPr txBox="1"/>
      </xdr:nvSpPr>
      <xdr:spPr>
        <a:xfrm>
          <a:off x="19310427" y="182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100855</xdr:rowOff>
    </xdr:from>
    <xdr:ext cx="469744" cy="259045"/>
    <xdr:sp macro="" textlink="">
      <xdr:nvSpPr>
        <xdr:cNvPr id="631" name="n_4mainValue【庁舎】&#10;一人当たり面積">
          <a:extLst>
            <a:ext uri="{FF2B5EF4-FFF2-40B4-BE49-F238E27FC236}">
              <a16:creationId xmlns:a16="http://schemas.microsoft.com/office/drawing/2014/main" id="{5EE6EC22-B32D-444F-A448-4553586283AB}"/>
            </a:ext>
          </a:extLst>
        </xdr:cNvPr>
        <xdr:cNvSpPr txBox="1"/>
      </xdr:nvSpPr>
      <xdr:spPr>
        <a:xfrm>
          <a:off x="18421427" y="182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3F659CED-F324-4B53-99BE-FAB8636255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B0B8BBA3-FA62-495B-80E0-67E1889D13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B254F315-C07B-4248-BB98-6F0DB56FB3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各種公共施設は、建設後年数が経過しており減価償却率が高い傾向にある。今後、公共施設管理計画及び個別管理計画に基づき、順次施設修繕を行い、維持管理経費の増加に留意するとともに、計画的な修繕を心がける。</a:t>
          </a:r>
          <a:endParaRPr lang="ja-JP" altLang="ja-JP" sz="1400">
            <a:effectLst/>
          </a:endParaRPr>
        </a:p>
        <a:p>
          <a:r>
            <a:rPr lang="ja-JP" altLang="ja-JP" sz="1100">
              <a:solidFill>
                <a:schemeClr val="dk1"/>
              </a:solidFill>
              <a:effectLst/>
              <a:latin typeface="+mn-lt"/>
              <a:ea typeface="+mn-ea"/>
              <a:cs typeface="+mn-cs"/>
            </a:rPr>
            <a:t>また、各種公共施設の一人当たり面積は、類似団体と比較して同水準となっているが、今後見込まれる人口減少を見据え、公共施設の統廃合を含めて検討していく必要がある。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炭鉱閉山後の人口減少、全国平均を大きく上回る高齢化率、さらに基幹産業がないこと等により、地方税が少なく類似団体平均を下回るものの、これまでの徹底的な歳出の見直しを中心とした行財政改革の実施によって悪化を抑え、近年では横ばいで推移している。今後も更なる改善のため、引き続き堅実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３年度より人件費の削減や住民制度事業の縮減・廃止を中心として策定した第１次・２次行財政改革により、平成１７年度までに７億８千万円、人件費の削減や各種使用料の引き上げ等、歳入確保を中心として策定した第３次行財政改革により、平成１８年度は１億１千８百万円、平成１９年度は人件費の削減率アップを中心とした１億６千８百万円、平成２０年度以降も欠員不補充等により平成２０年度１千１百万円、平成２１年度１千５百万円、</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平成２２年度７百万円の合計１０億９千９百万円の財政効果が得られたが、財政基盤が弱く自主財源の確保が困難な状況にあるが、他の財源の確保等を模索し改善に努める。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39899</xdr:rowOff>
    </xdr:from>
    <xdr:to>
      <xdr:col>23</xdr:col>
      <xdr:colOff>133350</xdr:colOff>
      <xdr:row>63</xdr:row>
      <xdr:rowOff>84138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41249"/>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19791</xdr:rowOff>
    </xdr:from>
    <xdr:to>
      <xdr:col>19</xdr:col>
      <xdr:colOff>133350</xdr:colOff>
      <xdr:row>63</xdr:row>
      <xdr:rowOff>39899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2114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19791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9902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11747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99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160549</xdr:rowOff>
    </xdr:from>
    <xdr:to>
      <xdr:col>19</xdr:col>
      <xdr:colOff>184150</xdr:colOff>
      <xdr:row>63</xdr:row>
      <xdr:rowOff>90699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100876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140441</xdr:rowOff>
    </xdr:from>
    <xdr:to>
      <xdr:col>15</xdr:col>
      <xdr:colOff>133350</xdr:colOff>
      <xdr:row>63</xdr:row>
      <xdr:rowOff>70591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80768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47324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集中改革プラン及び財政健全化計画の推進により、近年では類似団体を下回っているが、引き続き堅実な財政運営に努める。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136499</xdr:rowOff>
    </xdr:from>
    <xdr:to>
      <xdr:col>23</xdr:col>
      <xdr:colOff>133350</xdr:colOff>
      <xdr:row>81</xdr:row>
      <xdr:rowOff>148020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23949"/>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130524</xdr:rowOff>
    </xdr:from>
    <xdr:to>
      <xdr:col>19</xdr:col>
      <xdr:colOff>133350</xdr:colOff>
      <xdr:row>81</xdr:row>
      <xdr:rowOff>136499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17974"/>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126616</xdr:rowOff>
    </xdr:from>
    <xdr:to>
      <xdr:col>15</xdr:col>
      <xdr:colOff>82550</xdr:colOff>
      <xdr:row>81</xdr:row>
      <xdr:rowOff>130524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14066"/>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114835</xdr:rowOff>
    </xdr:from>
    <xdr:to>
      <xdr:col>11</xdr:col>
      <xdr:colOff>31750</xdr:colOff>
      <xdr:row>81</xdr:row>
      <xdr:rowOff>126616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2285"/>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97220</xdr:rowOff>
    </xdr:from>
    <xdr:to>
      <xdr:col>23</xdr:col>
      <xdr:colOff>184150</xdr:colOff>
      <xdr:row>82</xdr:row>
      <xdr:rowOff>27370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18497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85699</xdr:rowOff>
    </xdr:from>
    <xdr:to>
      <xdr:col>19</xdr:col>
      <xdr:colOff>184150</xdr:colOff>
      <xdr:row>82</xdr:row>
      <xdr:rowOff>15849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26026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4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79724</xdr:rowOff>
    </xdr:from>
    <xdr:to>
      <xdr:col>15</xdr:col>
      <xdr:colOff>133350</xdr:colOff>
      <xdr:row>82</xdr:row>
      <xdr:rowOff>9874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20051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75816</xdr:rowOff>
    </xdr:from>
    <xdr:to>
      <xdr:col>11</xdr:col>
      <xdr:colOff>82550</xdr:colOff>
      <xdr:row>82</xdr:row>
      <xdr:rowOff>5966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3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64035</xdr:rowOff>
    </xdr:from>
    <xdr:to>
      <xdr:col>7</xdr:col>
      <xdr:colOff>31750</xdr:colOff>
      <xdr:row>81</xdr:row>
      <xdr:rowOff>165635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計画に基づき、全職員の給与削減率を平成１８年度は１０％、平成１９年４月から平成２０年１２月まで２０％、平成２１年１月から１１月まで１５％（５％復元）、平成２１年１２月から１４．８％（人勧準拠）、平成２２年４月から１０％、平成２３年４月から７％、平成２４年４月から現在まで３％の削減後、平成２７年１月から削減がなくなり全国市町村・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161798</xdr:rowOff>
    </xdr:from>
    <xdr:to>
      <xdr:col>81</xdr:col>
      <xdr:colOff>44450</xdr:colOff>
      <xdr:row>88</xdr:row>
      <xdr:rowOff>14478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779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113537</xdr:rowOff>
    </xdr:from>
    <xdr:to>
      <xdr:col>77</xdr:col>
      <xdr:colOff>44450</xdr:colOff>
      <xdr:row>87</xdr:row>
      <xdr:rowOff>161798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02968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113537</xdr:rowOff>
    </xdr:from>
    <xdr:to>
      <xdr:col>72</xdr:col>
      <xdr:colOff>203200</xdr:colOff>
      <xdr:row>87</xdr:row>
      <xdr:rowOff>137668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02968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118363</xdr:rowOff>
    </xdr:from>
    <xdr:to>
      <xdr:col>68</xdr:col>
      <xdr:colOff>152400</xdr:colOff>
      <xdr:row>87</xdr:row>
      <xdr:rowOff>137668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3451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135128</xdr:rowOff>
    </xdr:from>
    <xdr:to>
      <xdr:col>81</xdr:col>
      <xdr:colOff>95250</xdr:colOff>
      <xdr:row>88</xdr:row>
      <xdr:rowOff>65278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107205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2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110998</xdr:rowOff>
    </xdr:from>
    <xdr:to>
      <xdr:col>77</xdr:col>
      <xdr:colOff>95250</xdr:colOff>
      <xdr:row>88</xdr:row>
      <xdr:rowOff>41148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25925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62737</xdr:rowOff>
    </xdr:from>
    <xdr:to>
      <xdr:col>73</xdr:col>
      <xdr:colOff>44450</xdr:colOff>
      <xdr:row>87</xdr:row>
      <xdr:rowOff>164337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3064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86868</xdr:rowOff>
    </xdr:from>
    <xdr:to>
      <xdr:col>68</xdr:col>
      <xdr:colOff>203200</xdr:colOff>
      <xdr:row>88</xdr:row>
      <xdr:rowOff>17018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67563</xdr:rowOff>
    </xdr:from>
    <xdr:to>
      <xdr:col>64</xdr:col>
      <xdr:colOff>152400</xdr:colOff>
      <xdr:row>87</xdr:row>
      <xdr:rowOff>169163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7890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平成１３年度からの行財政改革に基づく退職者不補充により、依然として低い水準に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あったが、近年は退職者の補充や、令和元年に開設した認定こども園の保育教諭を採用したことにより、類似団体平均並みとなった。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63905</xdr:rowOff>
    </xdr:from>
    <xdr:to>
      <xdr:col>81</xdr:col>
      <xdr:colOff>44450</xdr:colOff>
      <xdr:row>59</xdr:row>
      <xdr:rowOff>105501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79455"/>
          <a:ext cx="838200" cy="4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63905</xdr:rowOff>
    </xdr:from>
    <xdr:to>
      <xdr:col>77</xdr:col>
      <xdr:colOff>44450</xdr:colOff>
      <xdr:row>59</xdr:row>
      <xdr:rowOff>67697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179455"/>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44141</xdr:rowOff>
    </xdr:from>
    <xdr:to>
      <xdr:col>72</xdr:col>
      <xdr:colOff>203200</xdr:colOff>
      <xdr:row>59</xdr:row>
      <xdr:rowOff>67697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59691"/>
          <a:ext cx="8890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36788</xdr:rowOff>
    </xdr:from>
    <xdr:to>
      <xdr:col>68</xdr:col>
      <xdr:colOff>152400</xdr:colOff>
      <xdr:row>59</xdr:row>
      <xdr:rowOff>44141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52338"/>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54701</xdr:rowOff>
    </xdr:from>
    <xdr:to>
      <xdr:col>81</xdr:col>
      <xdr:colOff>95250</xdr:colOff>
      <xdr:row>59</xdr:row>
      <xdr:rowOff>156301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71228</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0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13105</xdr:rowOff>
    </xdr:from>
    <xdr:to>
      <xdr:col>77</xdr:col>
      <xdr:colOff>95250</xdr:colOff>
      <xdr:row>59</xdr:row>
      <xdr:rowOff>114705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124882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16897</xdr:rowOff>
    </xdr:from>
    <xdr:to>
      <xdr:col>73</xdr:col>
      <xdr:colOff>44450</xdr:colOff>
      <xdr:row>59</xdr:row>
      <xdr:rowOff>118497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128674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9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164791</xdr:rowOff>
    </xdr:from>
    <xdr:to>
      <xdr:col>68</xdr:col>
      <xdr:colOff>203200</xdr:colOff>
      <xdr:row>59</xdr:row>
      <xdr:rowOff>94941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105118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7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157438</xdr:rowOff>
    </xdr:from>
    <xdr:to>
      <xdr:col>64</xdr:col>
      <xdr:colOff>152400</xdr:colOff>
      <xdr:row>59</xdr:row>
      <xdr:rowOff>87588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97765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7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６２年以降の炭鉱閉山対策に要した元利償還金が多額であること、公営企業債の元利償還金に対する繰出金、及び一部事務組合の公債費に対する負担金の増額や空知産炭地域総合発展基金の公債費計上が比率を押し上げる大きな要因であったが、集中改革プラン（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）や財政健全化計画に基づく新規借入の抑制、発展基金の一括償還を含む過年度債の償還終了などにより、平成２０年度には目標としていた１８％未満を達成することができた。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年度は、昨年度比較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％下降し、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類似団体内平均値を下回ったが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当町が依然として厳しい状況下に置かれていることに変わりはなく、今後も堅実な財政運営に努めて改善していかなければならない。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57573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1539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97790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38946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986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135467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41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第三セクターに対する損失補償等は行っておらず、新たな起債の償還を行っていること、基金保有額が増加していることにより、昨年と同数値を維持している。依然として全国市町村・類似団体の平均と同程度となっていることから、引き続き堅実な財成運営に努めて更なる改善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48616</xdr:rowOff>
    </xdr:from>
    <xdr:to>
      <xdr:col>64</xdr:col>
      <xdr:colOff>152400</xdr:colOff>
      <xdr:row>15</xdr:row>
      <xdr:rowOff>150216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3462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134993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退職者より新規採用が少なかったことによる数値の減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18415</xdr:rowOff>
    </xdr:from>
    <xdr:to>
      <xdr:col>24</xdr:col>
      <xdr:colOff>25400</xdr:colOff>
      <xdr:row>35</xdr:row>
      <xdr:rowOff>38417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01916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169863</xdr:rowOff>
    </xdr:from>
    <xdr:to>
      <xdr:col>19</xdr:col>
      <xdr:colOff>187325</xdr:colOff>
      <xdr:row>35</xdr:row>
      <xdr:rowOff>38417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9916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167005</xdr:rowOff>
    </xdr:from>
    <xdr:to>
      <xdr:col>15</xdr:col>
      <xdr:colOff>98425</xdr:colOff>
      <xdr:row>34</xdr:row>
      <xdr:rowOff>169863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9963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167005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44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139065</xdr:rowOff>
    </xdr:from>
    <xdr:to>
      <xdr:col>24</xdr:col>
      <xdr:colOff>76200</xdr:colOff>
      <xdr:row>35</xdr:row>
      <xdr:rowOff>69215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159067</xdr:rowOff>
    </xdr:from>
    <xdr:to>
      <xdr:col>20</xdr:col>
      <xdr:colOff>38100</xdr:colOff>
      <xdr:row>35</xdr:row>
      <xdr:rowOff>89217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73994</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7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119063</xdr:rowOff>
    </xdr:from>
    <xdr:to>
      <xdr:col>15</xdr:col>
      <xdr:colOff>149225</xdr:colOff>
      <xdr:row>35</xdr:row>
      <xdr:rowOff>49213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59390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116205</xdr:rowOff>
    </xdr:from>
    <xdr:to>
      <xdr:col>11</xdr:col>
      <xdr:colOff>60325</xdr:colOff>
      <xdr:row>35</xdr:row>
      <xdr:rowOff>46355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64770</xdr:rowOff>
    </xdr:from>
    <xdr:to>
      <xdr:col>6</xdr:col>
      <xdr:colOff>171450</xdr:colOff>
      <xdr:row>34</xdr:row>
      <xdr:rowOff>166370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5097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財政健全化計画は平成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年度で終了したが、計画の趣旨に基づき経常経費の縮減に努めていることから、類似団体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と同水準となっている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022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131572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76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17272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691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類似団体を大きく上回っている主な要因は、国の補助事業における人口一人あたりの社会福祉費の扶助費が類似団体よりも多額となっていることにある。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これは、全町人口に対する社会福祉費における扶助対象者（ひとり親世帯・障害者自立支援対象者等）の割合が高いことに起因している。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9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類似団体の平均を上回っているのは、直営で行っている上下水道の各事業会計に対する、補てん的な繰出金が主な要因として挙げられる。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今後は、独立採算制の原則に基づき、維持管理経費等の節減及び使用料の見直し等を検討し、税収を主な財源とする普通会計の負担額を減額するよう努める。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29845</xdr:rowOff>
    </xdr:from>
    <xdr:to>
      <xdr:col>82</xdr:col>
      <xdr:colOff>107950</xdr:colOff>
      <xdr:row>59</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453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xdr:rowOff>
    </xdr:from>
    <xdr:to>
      <xdr:col>78</xdr:col>
      <xdr:colOff>69850</xdr:colOff>
      <xdr:row>59</xdr:row>
      <xdr:rowOff>29845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22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xdr:rowOff>
    </xdr:from>
    <xdr:to>
      <xdr:col>73</xdr:col>
      <xdr:colOff>180975</xdr:colOff>
      <xdr:row>59</xdr:row>
      <xdr:rowOff>86995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225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86995</xdr:rowOff>
    </xdr:from>
    <xdr:to>
      <xdr:col>69</xdr:col>
      <xdr:colOff>92075</xdr:colOff>
      <xdr:row>59</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025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30480</xdr:rowOff>
    </xdr:from>
    <xdr:to>
      <xdr:col>82</xdr:col>
      <xdr:colOff>158750</xdr:colOff>
      <xdr:row>59</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150495</xdr:rowOff>
    </xdr:from>
    <xdr:to>
      <xdr:col>78</xdr:col>
      <xdr:colOff>120650</xdr:colOff>
      <xdr:row>59</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65422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127635</xdr:rowOff>
    </xdr:from>
    <xdr:to>
      <xdr:col>74</xdr:col>
      <xdr:colOff>31750</xdr:colOff>
      <xdr:row>59</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42562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36195</xdr:rowOff>
    </xdr:from>
    <xdr:to>
      <xdr:col>69</xdr:col>
      <xdr:colOff>142875</xdr:colOff>
      <xdr:row>59</xdr:row>
      <xdr:rowOff>137795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122572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人口一人あたりで見ると類似団体平均を下回っている。国民健康保険・後期高齢者医療・介護保険、ごみ・し尿処理などを一部事務組合で行っており、高齢化率の高い本町においては、この傾向は続くと見込まれるが、各種健康施策の推進や下水道の普及・ごみ減量に取り組み、負担の軽減に努め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214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03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過年度債の償還完了と新規発行債の抑制効果により、人口１人当たり決算額は年々減少しており、類似団体平均を下回っている。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113937</xdr:rowOff>
    </xdr:from>
    <xdr:to>
      <xdr:col>24</xdr:col>
      <xdr:colOff>25400</xdr:colOff>
      <xdr:row>74</xdr:row>
      <xdr:rowOff>117203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012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87812</xdr:rowOff>
    </xdr:from>
    <xdr:to>
      <xdr:col>19</xdr:col>
      <xdr:colOff>187325</xdr:colOff>
      <xdr:row>74</xdr:row>
      <xdr:rowOff>113937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75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87812</xdr:rowOff>
    </xdr:from>
    <xdr:to>
      <xdr:col>15</xdr:col>
      <xdr:colOff>98425</xdr:colOff>
      <xdr:row>74</xdr:row>
      <xdr:rowOff>143328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751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143328</xdr:rowOff>
    </xdr:from>
    <xdr:to>
      <xdr:col>11</xdr:col>
      <xdr:colOff>9525</xdr:colOff>
      <xdr:row>74</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306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66403</xdr:rowOff>
    </xdr:from>
    <xdr:to>
      <xdr:col>24</xdr:col>
      <xdr:colOff>76200</xdr:colOff>
      <xdr:row>74</xdr:row>
      <xdr:rowOff>168003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82930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63137</xdr:rowOff>
    </xdr:from>
    <xdr:to>
      <xdr:col>20</xdr:col>
      <xdr:colOff>38100</xdr:colOff>
      <xdr:row>74</xdr:row>
      <xdr:rowOff>164737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3464</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1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37012</xdr:rowOff>
    </xdr:from>
    <xdr:to>
      <xdr:col>15</xdr:col>
      <xdr:colOff>149225</xdr:colOff>
      <xdr:row>74</xdr:row>
      <xdr:rowOff>138612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148789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92528</xdr:rowOff>
    </xdr:from>
    <xdr:to>
      <xdr:col>11</xdr:col>
      <xdr:colOff>60325</xdr:colOff>
      <xdr:row>75</xdr:row>
      <xdr:rowOff>22678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32855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前段に記載のとおり、義務的経費の区分ごとの比較では公債費以外の人件費及び扶助費の比率が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類似団体の平均を上回ることから、人件費の抑制及び安定した町税収入の確保に努める。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108713</xdr:rowOff>
    </xdr:from>
    <xdr:to>
      <xdr:col>82</xdr:col>
      <xdr:colOff>107950</xdr:colOff>
      <xdr:row>77</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103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108713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057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40132</xdr:rowOff>
    </xdr:from>
    <xdr:to>
      <xdr:col>73</xdr:col>
      <xdr:colOff>180975</xdr:colOff>
      <xdr:row>77</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4178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40132</xdr:rowOff>
    </xdr:from>
    <xdr:to>
      <xdr:col>69</xdr:col>
      <xdr:colOff>92075</xdr:colOff>
      <xdr:row>77</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417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57913</xdr:rowOff>
    </xdr:from>
    <xdr:to>
      <xdr:col>78</xdr:col>
      <xdr:colOff>120650</xdr:colOff>
      <xdr:row>77</xdr:row>
      <xdr:rowOff>159513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144290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160782</xdr:rowOff>
    </xdr:from>
    <xdr:to>
      <xdr:col>69</xdr:col>
      <xdr:colOff>142875</xdr:colOff>
      <xdr:row>77</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75709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44003</xdr:rowOff>
    </xdr:from>
    <xdr:to>
      <xdr:col>29</xdr:col>
      <xdr:colOff>127000</xdr:colOff>
      <xdr:row>18</xdr:row>
      <xdr:rowOff>74265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7728"/>
          <a:ext cx="647700" cy="30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74265</xdr:rowOff>
    </xdr:from>
    <xdr:to>
      <xdr:col>26</xdr:col>
      <xdr:colOff>50800</xdr:colOff>
      <xdr:row>18</xdr:row>
      <xdr:rowOff>89408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7990"/>
          <a:ext cx="698500" cy="1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89408</xdr:rowOff>
    </xdr:from>
    <xdr:to>
      <xdr:col>22</xdr:col>
      <xdr:colOff>114300</xdr:colOff>
      <xdr:row>18</xdr:row>
      <xdr:rowOff>111603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23133"/>
          <a:ext cx="698500" cy="2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108886</xdr:rowOff>
    </xdr:from>
    <xdr:to>
      <xdr:col>18</xdr:col>
      <xdr:colOff>177800</xdr:colOff>
      <xdr:row>18</xdr:row>
      <xdr:rowOff>111603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42611"/>
          <a:ext cx="698500" cy="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164653</xdr:rowOff>
    </xdr:from>
    <xdr:to>
      <xdr:col>29</xdr:col>
      <xdr:colOff>177800</xdr:colOff>
      <xdr:row>18</xdr:row>
      <xdr:rowOff>94803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136730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23465</xdr:rowOff>
    </xdr:from>
    <xdr:to>
      <xdr:col>26</xdr:col>
      <xdr:colOff>101600</xdr:colOff>
      <xdr:row>18</xdr:row>
      <xdr:rowOff>125064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71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109842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4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38608</xdr:rowOff>
    </xdr:from>
    <xdr:to>
      <xdr:col>22</xdr:col>
      <xdr:colOff>165100</xdr:colOff>
      <xdr:row>18</xdr:row>
      <xdr:rowOff>140208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7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124985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60803</xdr:rowOff>
    </xdr:from>
    <xdr:to>
      <xdr:col>19</xdr:col>
      <xdr:colOff>38100</xdr:colOff>
      <xdr:row>18</xdr:row>
      <xdr:rowOff>162403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147180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58086</xdr:rowOff>
    </xdr:from>
    <xdr:to>
      <xdr:col>15</xdr:col>
      <xdr:colOff>101600</xdr:colOff>
      <xdr:row>18</xdr:row>
      <xdr:rowOff>159686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1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144463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16843</xdr:rowOff>
    </xdr:from>
    <xdr:to>
      <xdr:col>29</xdr:col>
      <xdr:colOff>127000</xdr:colOff>
      <xdr:row>37</xdr:row>
      <xdr:rowOff>79011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41543"/>
          <a:ext cx="647700" cy="6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166394</xdr:rowOff>
    </xdr:from>
    <xdr:to>
      <xdr:col>26</xdr:col>
      <xdr:colOff>50800</xdr:colOff>
      <xdr:row>37</xdr:row>
      <xdr:rowOff>16843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19644"/>
          <a:ext cx="698500" cy="2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147397</xdr:rowOff>
    </xdr:from>
    <xdr:to>
      <xdr:col>22</xdr:col>
      <xdr:colOff>114300</xdr:colOff>
      <xdr:row>36</xdr:row>
      <xdr:rowOff>166394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00647"/>
          <a:ext cx="698500" cy="1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147397</xdr:rowOff>
    </xdr:from>
    <xdr:to>
      <xdr:col>18</xdr:col>
      <xdr:colOff>177800</xdr:colOff>
      <xdr:row>36</xdr:row>
      <xdr:rowOff>161953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00647"/>
          <a:ext cx="698500" cy="1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28211</xdr:rowOff>
    </xdr:from>
    <xdr:to>
      <xdr:col>29</xdr:col>
      <xdr:colOff>177800</xdr:colOff>
      <xdr:row>37</xdr:row>
      <xdr:rowOff>129811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137493</xdr:rowOff>
    </xdr:from>
    <xdr:to>
      <xdr:col>26</xdr:col>
      <xdr:colOff>101600</xdr:colOff>
      <xdr:row>37</xdr:row>
      <xdr:rowOff>67643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52420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7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115594</xdr:rowOff>
    </xdr:from>
    <xdr:to>
      <xdr:col>22</xdr:col>
      <xdr:colOff>165100</xdr:colOff>
      <xdr:row>37</xdr:row>
      <xdr:rowOff>45744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6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5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96597</xdr:rowOff>
    </xdr:from>
    <xdr:to>
      <xdr:col>19</xdr:col>
      <xdr:colOff>38100</xdr:colOff>
      <xdr:row>37</xdr:row>
      <xdr:rowOff>26747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208374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111153</xdr:rowOff>
    </xdr:from>
    <xdr:to>
      <xdr:col>15</xdr:col>
      <xdr:colOff>101600</xdr:colOff>
      <xdr:row>37</xdr:row>
      <xdr:rowOff>41303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149430</xdr:rowOff>
    </xdr:from>
    <xdr:to>
      <xdr:col>24</xdr:col>
      <xdr:colOff>63500</xdr:colOff>
      <xdr:row>37</xdr:row>
      <xdr:rowOff>158688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93080"/>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158688</xdr:rowOff>
    </xdr:from>
    <xdr:to>
      <xdr:col>19</xdr:col>
      <xdr:colOff>177800</xdr:colOff>
      <xdr:row>37</xdr:row>
      <xdr:rowOff>167323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02338"/>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166103</xdr:rowOff>
    </xdr:from>
    <xdr:to>
      <xdr:col>15</xdr:col>
      <xdr:colOff>50800</xdr:colOff>
      <xdr:row>37</xdr:row>
      <xdr:rowOff>167323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509753"/>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166103</xdr:rowOff>
    </xdr:from>
    <xdr:to>
      <xdr:col>10</xdr:col>
      <xdr:colOff>114300</xdr:colOff>
      <xdr:row>38</xdr:row>
      <xdr:rowOff>18194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9753"/>
          <a:ext cx="8890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98630</xdr:rowOff>
    </xdr:from>
    <xdr:to>
      <xdr:col>24</xdr:col>
      <xdr:colOff>114300</xdr:colOff>
      <xdr:row>38</xdr:row>
      <xdr:rowOff>28780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77057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107888</xdr:rowOff>
    </xdr:from>
    <xdr:to>
      <xdr:col>20</xdr:col>
      <xdr:colOff>38100</xdr:colOff>
      <xdr:row>38</xdr:row>
      <xdr:rowOff>38038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29166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116523</xdr:rowOff>
    </xdr:from>
    <xdr:to>
      <xdr:col>15</xdr:col>
      <xdr:colOff>101600</xdr:colOff>
      <xdr:row>38</xdr:row>
      <xdr:rowOff>46673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37800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115303</xdr:rowOff>
    </xdr:from>
    <xdr:to>
      <xdr:col>10</xdr:col>
      <xdr:colOff>165100</xdr:colOff>
      <xdr:row>38</xdr:row>
      <xdr:rowOff>45453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36580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138844</xdr:rowOff>
    </xdr:from>
    <xdr:to>
      <xdr:col>6</xdr:col>
      <xdr:colOff>38100</xdr:colOff>
      <xdr:row>38</xdr:row>
      <xdr:rowOff>68994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60121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124096</xdr:rowOff>
    </xdr:from>
    <xdr:to>
      <xdr:col>24</xdr:col>
      <xdr:colOff>63500</xdr:colOff>
      <xdr:row>58</xdr:row>
      <xdr:rowOff>134755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8196"/>
          <a:ext cx="8382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134755</xdr:rowOff>
    </xdr:from>
    <xdr:to>
      <xdr:col>19</xdr:col>
      <xdr:colOff>177800</xdr:colOff>
      <xdr:row>58</xdr:row>
      <xdr:rowOff>137823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78855"/>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137823</xdr:rowOff>
    </xdr:from>
    <xdr:to>
      <xdr:col>15</xdr:col>
      <xdr:colOff>50800</xdr:colOff>
      <xdr:row>58</xdr:row>
      <xdr:rowOff>139013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1923"/>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139013</xdr:rowOff>
    </xdr:from>
    <xdr:to>
      <xdr:col>10</xdr:col>
      <xdr:colOff>114300</xdr:colOff>
      <xdr:row>58</xdr:row>
      <xdr:rowOff>151938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311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73296</xdr:rowOff>
    </xdr:from>
    <xdr:to>
      <xdr:col>24</xdr:col>
      <xdr:colOff>114300</xdr:colOff>
      <xdr:row>59</xdr:row>
      <xdr:rowOff>3446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159673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83955</xdr:rowOff>
    </xdr:from>
    <xdr:to>
      <xdr:col>20</xdr:col>
      <xdr:colOff>38100</xdr:colOff>
      <xdr:row>59</xdr:row>
      <xdr:rowOff>14105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5232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87023</xdr:rowOff>
    </xdr:from>
    <xdr:to>
      <xdr:col>15</xdr:col>
      <xdr:colOff>101600</xdr:colOff>
      <xdr:row>59</xdr:row>
      <xdr:rowOff>17173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8300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2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88213</xdr:rowOff>
    </xdr:from>
    <xdr:to>
      <xdr:col>10</xdr:col>
      <xdr:colOff>165100</xdr:colOff>
      <xdr:row>59</xdr:row>
      <xdr:rowOff>18363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9490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101138</xdr:rowOff>
    </xdr:from>
    <xdr:to>
      <xdr:col>6</xdr:col>
      <xdr:colOff>38100</xdr:colOff>
      <xdr:row>59</xdr:row>
      <xdr:rowOff>31288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22415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3801</xdr:rowOff>
    </xdr:from>
    <xdr:to>
      <xdr:col>24</xdr:col>
      <xdr:colOff>63500</xdr:colOff>
      <xdr:row>78</xdr:row>
      <xdr:rowOff>29153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6901"/>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29153</xdr:rowOff>
    </xdr:from>
    <xdr:to>
      <xdr:col>19</xdr:col>
      <xdr:colOff>177800</xdr:colOff>
      <xdr:row>78</xdr:row>
      <xdr:rowOff>29583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2253"/>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18323</xdr:rowOff>
    </xdr:from>
    <xdr:to>
      <xdr:col>15</xdr:col>
      <xdr:colOff>50800</xdr:colOff>
      <xdr:row>78</xdr:row>
      <xdr:rowOff>29583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1423"/>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18323</xdr:rowOff>
    </xdr:from>
    <xdr:to>
      <xdr:col>10</xdr:col>
      <xdr:colOff>114300</xdr:colOff>
      <xdr:row>78</xdr:row>
      <xdr:rowOff>50546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1423"/>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124451</xdr:rowOff>
    </xdr:from>
    <xdr:to>
      <xdr:col>24</xdr:col>
      <xdr:colOff>114300</xdr:colOff>
      <xdr:row>78</xdr:row>
      <xdr:rowOff>54601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149803</xdr:rowOff>
    </xdr:from>
    <xdr:to>
      <xdr:col>20</xdr:col>
      <xdr:colOff>38100</xdr:colOff>
      <xdr:row>78</xdr:row>
      <xdr:rowOff>79953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150233</xdr:rowOff>
    </xdr:from>
    <xdr:to>
      <xdr:col>15</xdr:col>
      <xdr:colOff>101600</xdr:colOff>
      <xdr:row>78</xdr:row>
      <xdr:rowOff>80383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96910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138973</xdr:rowOff>
    </xdr:from>
    <xdr:to>
      <xdr:col>10</xdr:col>
      <xdr:colOff>165100</xdr:colOff>
      <xdr:row>78</xdr:row>
      <xdr:rowOff>69123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85650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171196</xdr:rowOff>
    </xdr:from>
    <xdr:to>
      <xdr:col>6</xdr:col>
      <xdr:colOff>38100</xdr:colOff>
      <xdr:row>78</xdr:row>
      <xdr:rowOff>101346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117873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100011</xdr:rowOff>
    </xdr:from>
    <xdr:to>
      <xdr:col>24</xdr:col>
      <xdr:colOff>63500</xdr:colOff>
      <xdr:row>92</xdr:row>
      <xdr:rowOff>123611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873411"/>
          <a:ext cx="8382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100011</xdr:rowOff>
    </xdr:from>
    <xdr:to>
      <xdr:col>19</xdr:col>
      <xdr:colOff>177800</xdr:colOff>
      <xdr:row>92</xdr:row>
      <xdr:rowOff>108383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73411"/>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108383</xdr:rowOff>
    </xdr:from>
    <xdr:to>
      <xdr:col>15</xdr:col>
      <xdr:colOff>50800</xdr:colOff>
      <xdr:row>92</xdr:row>
      <xdr:rowOff>118233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81783"/>
          <a:ext cx="889000" cy="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118233</xdr:rowOff>
    </xdr:from>
    <xdr:to>
      <xdr:col>10</xdr:col>
      <xdr:colOff>114300</xdr:colOff>
      <xdr:row>93</xdr:row>
      <xdr:rowOff>124461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91633"/>
          <a:ext cx="889000" cy="1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72811</xdr:rowOff>
    </xdr:from>
    <xdr:to>
      <xdr:col>24</xdr:col>
      <xdr:colOff>114300</xdr:colOff>
      <xdr:row>93</xdr:row>
      <xdr:rowOff>2961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95688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49211</xdr:rowOff>
    </xdr:from>
    <xdr:to>
      <xdr:col>20</xdr:col>
      <xdr:colOff>38100</xdr:colOff>
      <xdr:row>92</xdr:row>
      <xdr:rowOff>150811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2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167338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57583</xdr:rowOff>
    </xdr:from>
    <xdr:to>
      <xdr:col>15</xdr:col>
      <xdr:colOff>101600</xdr:colOff>
      <xdr:row>92</xdr:row>
      <xdr:rowOff>159183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4260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0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67433</xdr:rowOff>
    </xdr:from>
    <xdr:to>
      <xdr:col>10</xdr:col>
      <xdr:colOff>165100</xdr:colOff>
      <xdr:row>92</xdr:row>
      <xdr:rowOff>169033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4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14110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73661</xdr:rowOff>
    </xdr:from>
    <xdr:to>
      <xdr:col>6</xdr:col>
      <xdr:colOff>38100</xdr:colOff>
      <xdr:row>94</xdr:row>
      <xdr:rowOff>3811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20338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10090</xdr:rowOff>
    </xdr:from>
    <xdr:to>
      <xdr:col>55</xdr:col>
      <xdr:colOff>0</xdr:colOff>
      <xdr:row>37</xdr:row>
      <xdr:rowOff>73671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3740"/>
          <a:ext cx="838200" cy="6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73671</xdr:rowOff>
    </xdr:from>
    <xdr:to>
      <xdr:col>50</xdr:col>
      <xdr:colOff>114300</xdr:colOff>
      <xdr:row>37</xdr:row>
      <xdr:rowOff>87160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17321"/>
          <a:ext cx="8890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87160</xdr:rowOff>
    </xdr:from>
    <xdr:to>
      <xdr:col>45</xdr:col>
      <xdr:colOff>177800</xdr:colOff>
      <xdr:row>37</xdr:row>
      <xdr:rowOff>112880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0810"/>
          <a:ext cx="8890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82293</xdr:rowOff>
    </xdr:from>
    <xdr:to>
      <xdr:col>41</xdr:col>
      <xdr:colOff>50800</xdr:colOff>
      <xdr:row>37</xdr:row>
      <xdr:rowOff>112880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25943"/>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130740</xdr:rowOff>
    </xdr:from>
    <xdr:to>
      <xdr:col>55</xdr:col>
      <xdr:colOff>50800</xdr:colOff>
      <xdr:row>37</xdr:row>
      <xdr:rowOff>60890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153617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22871</xdr:rowOff>
    </xdr:from>
    <xdr:to>
      <xdr:col>50</xdr:col>
      <xdr:colOff>165100</xdr:colOff>
      <xdr:row>37</xdr:row>
      <xdr:rowOff>124471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115598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5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36360</xdr:rowOff>
    </xdr:from>
    <xdr:to>
      <xdr:col>46</xdr:col>
      <xdr:colOff>38100</xdr:colOff>
      <xdr:row>37</xdr:row>
      <xdr:rowOff>137960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129087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7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62080</xdr:rowOff>
    </xdr:from>
    <xdr:to>
      <xdr:col>41</xdr:col>
      <xdr:colOff>101600</xdr:colOff>
      <xdr:row>37</xdr:row>
      <xdr:rowOff>163680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154806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31493</xdr:rowOff>
    </xdr:from>
    <xdr:to>
      <xdr:col>36</xdr:col>
      <xdr:colOff>165100</xdr:colOff>
      <xdr:row>37</xdr:row>
      <xdr:rowOff>133093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124220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6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153955</xdr:rowOff>
    </xdr:from>
    <xdr:to>
      <xdr:col>55</xdr:col>
      <xdr:colOff>0</xdr:colOff>
      <xdr:row>58</xdr:row>
      <xdr:rowOff>46637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6605"/>
          <a:ext cx="838200" cy="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153955</xdr:rowOff>
    </xdr:from>
    <xdr:to>
      <xdr:col>50</xdr:col>
      <xdr:colOff>114300</xdr:colOff>
      <xdr:row>58</xdr:row>
      <xdr:rowOff>75769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6605"/>
          <a:ext cx="889000" cy="9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75769</xdr:rowOff>
    </xdr:from>
    <xdr:to>
      <xdr:col>45</xdr:col>
      <xdr:colOff>177800</xdr:colOff>
      <xdr:row>58</xdr:row>
      <xdr:rowOff>90100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9869"/>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37512</xdr:rowOff>
    </xdr:from>
    <xdr:to>
      <xdr:col>41</xdr:col>
      <xdr:colOff>50800</xdr:colOff>
      <xdr:row>58</xdr:row>
      <xdr:rowOff>90100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81612"/>
          <a:ext cx="889000" cy="5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167287</xdr:rowOff>
    </xdr:from>
    <xdr:to>
      <xdr:col>55</xdr:col>
      <xdr:colOff>50800</xdr:colOff>
      <xdr:row>58</xdr:row>
      <xdr:rowOff>97437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103155</xdr:rowOff>
    </xdr:from>
    <xdr:to>
      <xdr:col>50</xdr:col>
      <xdr:colOff>165100</xdr:colOff>
      <xdr:row>58</xdr:row>
      <xdr:rowOff>33305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49832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5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24969</xdr:rowOff>
    </xdr:from>
    <xdr:to>
      <xdr:col>46</xdr:col>
      <xdr:colOff>38100</xdr:colOff>
      <xdr:row>58</xdr:row>
      <xdr:rowOff>126569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117696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39300</xdr:rowOff>
    </xdr:from>
    <xdr:to>
      <xdr:col>41</xdr:col>
      <xdr:colOff>101600</xdr:colOff>
      <xdr:row>58</xdr:row>
      <xdr:rowOff>140900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132027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158162</xdr:rowOff>
    </xdr:from>
    <xdr:to>
      <xdr:col>36</xdr:col>
      <xdr:colOff>165100</xdr:colOff>
      <xdr:row>58</xdr:row>
      <xdr:rowOff>88312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79439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111492</xdr:rowOff>
    </xdr:from>
    <xdr:to>
      <xdr:col>55</xdr:col>
      <xdr:colOff>0</xdr:colOff>
      <xdr:row>78</xdr:row>
      <xdr:rowOff>153752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13142"/>
          <a:ext cx="8382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111492</xdr:rowOff>
    </xdr:from>
    <xdr:to>
      <xdr:col>50</xdr:col>
      <xdr:colOff>114300</xdr:colOff>
      <xdr:row>79</xdr:row>
      <xdr:rowOff>18590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13142"/>
          <a:ext cx="889000" cy="2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18590</xdr:rowOff>
    </xdr:from>
    <xdr:to>
      <xdr:col>45</xdr:col>
      <xdr:colOff>177800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63140"/>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102952</xdr:rowOff>
    </xdr:from>
    <xdr:to>
      <xdr:col>55</xdr:col>
      <xdr:colOff>50800</xdr:colOff>
      <xdr:row>79</xdr:row>
      <xdr:rowOff>33102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17879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60692</xdr:rowOff>
    </xdr:from>
    <xdr:to>
      <xdr:col>50</xdr:col>
      <xdr:colOff>165100</xdr:colOff>
      <xdr:row>77</xdr:row>
      <xdr:rowOff>162292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7369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3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139240</xdr:rowOff>
    </xdr:from>
    <xdr:to>
      <xdr:col>46</xdr:col>
      <xdr:colOff>38100</xdr:colOff>
      <xdr:row>79</xdr:row>
      <xdr:rowOff>69390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60517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69010</xdr:rowOff>
    </xdr:from>
    <xdr:to>
      <xdr:col>55</xdr:col>
      <xdr:colOff>0</xdr:colOff>
      <xdr:row>98</xdr:row>
      <xdr:rowOff>81814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1110"/>
          <a:ext cx="8382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81814</xdr:rowOff>
    </xdr:from>
    <xdr:to>
      <xdr:col>50</xdr:col>
      <xdr:colOff>114300</xdr:colOff>
      <xdr:row>98</xdr:row>
      <xdr:rowOff>85079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8391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85079</xdr:rowOff>
    </xdr:from>
    <xdr:to>
      <xdr:col>45</xdr:col>
      <xdr:colOff>177800</xdr:colOff>
      <xdr:row>98</xdr:row>
      <xdr:rowOff>90100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7179"/>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37512</xdr:rowOff>
    </xdr:from>
    <xdr:to>
      <xdr:col>41</xdr:col>
      <xdr:colOff>50800</xdr:colOff>
      <xdr:row>98</xdr:row>
      <xdr:rowOff>90100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9612"/>
          <a:ext cx="889000" cy="5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18210</xdr:rowOff>
    </xdr:from>
    <xdr:to>
      <xdr:col>55</xdr:col>
      <xdr:colOff>50800</xdr:colOff>
      <xdr:row>98</xdr:row>
      <xdr:rowOff>119810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31014</xdr:rowOff>
    </xdr:from>
    <xdr:to>
      <xdr:col>50</xdr:col>
      <xdr:colOff>165100</xdr:colOff>
      <xdr:row>98</xdr:row>
      <xdr:rowOff>132614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123741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9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34279</xdr:rowOff>
    </xdr:from>
    <xdr:to>
      <xdr:col>46</xdr:col>
      <xdr:colOff>38100</xdr:colOff>
      <xdr:row>98</xdr:row>
      <xdr:rowOff>135879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127006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2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39300</xdr:rowOff>
    </xdr:from>
    <xdr:to>
      <xdr:col>41</xdr:col>
      <xdr:colOff>101600</xdr:colOff>
      <xdr:row>98</xdr:row>
      <xdr:rowOff>140900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132027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3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158162</xdr:rowOff>
    </xdr:from>
    <xdr:to>
      <xdr:col>36</xdr:col>
      <xdr:colOff>165100</xdr:colOff>
      <xdr:row>98</xdr:row>
      <xdr:rowOff>88312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104839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137409</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2509"/>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114172</xdr:rowOff>
    </xdr:from>
    <xdr:to>
      <xdr:col>76</xdr:col>
      <xdr:colOff>114300</xdr:colOff>
      <xdr:row>38</xdr:row>
      <xdr:rowOff>137409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29272"/>
          <a:ext cx="8890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114172</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29272"/>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86609</xdr:rowOff>
    </xdr:from>
    <xdr:to>
      <xdr:col>76</xdr:col>
      <xdr:colOff>165100</xdr:colOff>
      <xdr:row>39</xdr:row>
      <xdr:rowOff>16759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7886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63372</xdr:rowOff>
    </xdr:from>
    <xdr:to>
      <xdr:col>72</xdr:col>
      <xdr:colOff>38100</xdr:colOff>
      <xdr:row>38</xdr:row>
      <xdr:rowOff>164972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10049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171341</xdr:rowOff>
    </xdr:from>
    <xdr:to>
      <xdr:col>85</xdr:col>
      <xdr:colOff>127000</xdr:colOff>
      <xdr:row>78</xdr:row>
      <xdr:rowOff>6510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72991"/>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6510</xdr:rowOff>
    </xdr:from>
    <xdr:to>
      <xdr:col>81</xdr:col>
      <xdr:colOff>50800</xdr:colOff>
      <xdr:row>78</xdr:row>
      <xdr:rowOff>18214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79610"/>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95779</xdr:rowOff>
    </xdr:from>
    <xdr:to>
      <xdr:col>76</xdr:col>
      <xdr:colOff>114300</xdr:colOff>
      <xdr:row>78</xdr:row>
      <xdr:rowOff>18214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97429"/>
          <a:ext cx="889000" cy="9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95779</xdr:rowOff>
    </xdr:from>
    <xdr:to>
      <xdr:col>71</xdr:col>
      <xdr:colOff>177800</xdr:colOff>
      <xdr:row>78</xdr:row>
      <xdr:rowOff>6207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7429"/>
          <a:ext cx="889000" cy="8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120541</xdr:rowOff>
    </xdr:from>
    <xdr:to>
      <xdr:col>85</xdr:col>
      <xdr:colOff>177800</xdr:colOff>
      <xdr:row>78</xdr:row>
      <xdr:rowOff>50691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98968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0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127160</xdr:rowOff>
    </xdr:from>
    <xdr:to>
      <xdr:col>81</xdr:col>
      <xdr:colOff>101600</xdr:colOff>
      <xdr:row>78</xdr:row>
      <xdr:rowOff>57310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48437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2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138864</xdr:rowOff>
    </xdr:from>
    <xdr:to>
      <xdr:col>76</xdr:col>
      <xdr:colOff>165100</xdr:colOff>
      <xdr:row>78</xdr:row>
      <xdr:rowOff>69014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60141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3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44979</xdr:rowOff>
    </xdr:from>
    <xdr:to>
      <xdr:col>72</xdr:col>
      <xdr:colOff>38100</xdr:colOff>
      <xdr:row>77</xdr:row>
      <xdr:rowOff>146579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163106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0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126857</xdr:rowOff>
    </xdr:from>
    <xdr:to>
      <xdr:col>67</xdr:col>
      <xdr:colOff>101600</xdr:colOff>
      <xdr:row>78</xdr:row>
      <xdr:rowOff>57007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48134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42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108702</xdr:rowOff>
    </xdr:from>
    <xdr:to>
      <xdr:col>85</xdr:col>
      <xdr:colOff>127000</xdr:colOff>
      <xdr:row>98</xdr:row>
      <xdr:rowOff>116470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10802"/>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90647</xdr:rowOff>
    </xdr:from>
    <xdr:to>
      <xdr:col>81</xdr:col>
      <xdr:colOff>50800</xdr:colOff>
      <xdr:row>98</xdr:row>
      <xdr:rowOff>108702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92747"/>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19039</xdr:rowOff>
    </xdr:from>
    <xdr:to>
      <xdr:col>76</xdr:col>
      <xdr:colOff>114300</xdr:colOff>
      <xdr:row>98</xdr:row>
      <xdr:rowOff>90647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49689"/>
          <a:ext cx="889000" cy="2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19039</xdr:rowOff>
    </xdr:from>
    <xdr:to>
      <xdr:col>71</xdr:col>
      <xdr:colOff>177800</xdr:colOff>
      <xdr:row>97</xdr:row>
      <xdr:rowOff>138588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649689"/>
          <a:ext cx="889000" cy="11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65670</xdr:rowOff>
    </xdr:from>
    <xdr:to>
      <xdr:col>85</xdr:col>
      <xdr:colOff>177800</xdr:colOff>
      <xdr:row>98</xdr:row>
      <xdr:rowOff>167270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57902</xdr:rowOff>
    </xdr:from>
    <xdr:to>
      <xdr:col>81</xdr:col>
      <xdr:colOff>101600</xdr:colOff>
      <xdr:row>98</xdr:row>
      <xdr:rowOff>159502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150629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39847</xdr:rowOff>
    </xdr:from>
    <xdr:to>
      <xdr:col>76</xdr:col>
      <xdr:colOff>165100</xdr:colOff>
      <xdr:row>98</xdr:row>
      <xdr:rowOff>141447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139689</xdr:rowOff>
    </xdr:from>
    <xdr:to>
      <xdr:col>72</xdr:col>
      <xdr:colOff>38100</xdr:colOff>
      <xdr:row>97</xdr:row>
      <xdr:rowOff>69839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86366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37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87788</xdr:rowOff>
    </xdr:from>
    <xdr:to>
      <xdr:col>67</xdr:col>
      <xdr:colOff>101600</xdr:colOff>
      <xdr:row>98</xdr:row>
      <xdr:rowOff>17938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34465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9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86139</xdr:rowOff>
    </xdr:from>
    <xdr:to>
      <xdr:col>116</xdr:col>
      <xdr:colOff>63500</xdr:colOff>
      <xdr:row>58</xdr:row>
      <xdr:rowOff>95946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30239"/>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83007</xdr:rowOff>
    </xdr:from>
    <xdr:to>
      <xdr:col>111</xdr:col>
      <xdr:colOff>177800</xdr:colOff>
      <xdr:row>58</xdr:row>
      <xdr:rowOff>86139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2710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81613</xdr:rowOff>
    </xdr:from>
    <xdr:to>
      <xdr:col>107</xdr:col>
      <xdr:colOff>50800</xdr:colOff>
      <xdr:row>58</xdr:row>
      <xdr:rowOff>83007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25713"/>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81613</xdr:rowOff>
    </xdr:from>
    <xdr:to>
      <xdr:col>102</xdr:col>
      <xdr:colOff>114300</xdr:colOff>
      <xdr:row>58</xdr:row>
      <xdr:rowOff>81796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57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45146</xdr:rowOff>
    </xdr:from>
    <xdr:to>
      <xdr:col>116</xdr:col>
      <xdr:colOff>114300</xdr:colOff>
      <xdr:row>58</xdr:row>
      <xdr:rowOff>146746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131523</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0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35339</xdr:rowOff>
    </xdr:from>
    <xdr:to>
      <xdr:col>112</xdr:col>
      <xdr:colOff>38100</xdr:colOff>
      <xdr:row>58</xdr:row>
      <xdr:rowOff>136939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128066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32207</xdr:rowOff>
    </xdr:from>
    <xdr:to>
      <xdr:col>107</xdr:col>
      <xdr:colOff>101600</xdr:colOff>
      <xdr:row>58</xdr:row>
      <xdr:rowOff>133807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124934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6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30813</xdr:rowOff>
    </xdr:from>
    <xdr:to>
      <xdr:col>102</xdr:col>
      <xdr:colOff>165100</xdr:colOff>
      <xdr:row>58</xdr:row>
      <xdr:rowOff>132413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123540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6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30996</xdr:rowOff>
    </xdr:from>
    <xdr:to>
      <xdr:col>98</xdr:col>
      <xdr:colOff>38100</xdr:colOff>
      <xdr:row>58</xdr:row>
      <xdr:rowOff>132596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123723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163207</xdr:rowOff>
    </xdr:from>
    <xdr:to>
      <xdr:col>116</xdr:col>
      <xdr:colOff>63500</xdr:colOff>
      <xdr:row>77</xdr:row>
      <xdr:rowOff>21200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93407"/>
          <a:ext cx="8382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163207</xdr:rowOff>
    </xdr:from>
    <xdr:to>
      <xdr:col>111</xdr:col>
      <xdr:colOff>177800</xdr:colOff>
      <xdr:row>77</xdr:row>
      <xdr:rowOff>33018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93407"/>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33018</xdr:rowOff>
    </xdr:from>
    <xdr:to>
      <xdr:col>107</xdr:col>
      <xdr:colOff>50800</xdr:colOff>
      <xdr:row>77</xdr:row>
      <xdr:rowOff>66035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34668"/>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40844</xdr:rowOff>
    </xdr:from>
    <xdr:to>
      <xdr:col>102</xdr:col>
      <xdr:colOff>114300</xdr:colOff>
      <xdr:row>77</xdr:row>
      <xdr:rowOff>66035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242494"/>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141850</xdr:rowOff>
    </xdr:from>
    <xdr:to>
      <xdr:col>116</xdr:col>
      <xdr:colOff>114300</xdr:colOff>
      <xdr:row>77</xdr:row>
      <xdr:rowOff>72000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164727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2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112407</xdr:rowOff>
    </xdr:from>
    <xdr:to>
      <xdr:col>112</xdr:col>
      <xdr:colOff>38100</xdr:colOff>
      <xdr:row>77</xdr:row>
      <xdr:rowOff>42557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59083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153668</xdr:rowOff>
    </xdr:from>
    <xdr:to>
      <xdr:col>107</xdr:col>
      <xdr:colOff>101600</xdr:colOff>
      <xdr:row>77</xdr:row>
      <xdr:rowOff>83818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100346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15235</xdr:rowOff>
    </xdr:from>
    <xdr:to>
      <xdr:col>102</xdr:col>
      <xdr:colOff>165100</xdr:colOff>
      <xdr:row>77</xdr:row>
      <xdr:rowOff>116835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107962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0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161494</xdr:rowOff>
    </xdr:from>
    <xdr:to>
      <xdr:col>98</xdr:col>
      <xdr:colOff>38100</xdr:colOff>
      <xdr:row>77</xdr:row>
      <xdr:rowOff>91644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108170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6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107,978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円となっており、類似団体と比較してコストが高い。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これは、全町人口に対する社会福祉費における扶助対象者（ひとり親世帯・障害者自立支援対象者等）の割合が高いことに起因している。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2,862
39.98
3,284,714
3,185,261
99,453
1,817,322
4,028,562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153353</xdr:rowOff>
    </xdr:from>
    <xdr:to>
      <xdr:col>24</xdr:col>
      <xdr:colOff>63500</xdr:colOff>
      <xdr:row>37</xdr:row>
      <xdr:rowOff>156832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7003"/>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153353</xdr:rowOff>
    </xdr:from>
    <xdr:to>
      <xdr:col>19</xdr:col>
      <xdr:colOff>177800</xdr:colOff>
      <xdr:row>37</xdr:row>
      <xdr:rowOff>165824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7003"/>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165824</xdr:rowOff>
    </xdr:from>
    <xdr:to>
      <xdr:col>15</xdr:col>
      <xdr:colOff>50800</xdr:colOff>
      <xdr:row>38</xdr:row>
      <xdr:rowOff>7265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9474"/>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167259</xdr:rowOff>
    </xdr:from>
    <xdr:to>
      <xdr:col>10</xdr:col>
      <xdr:colOff>114300</xdr:colOff>
      <xdr:row>38</xdr:row>
      <xdr:rowOff>7265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10909"/>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106032</xdr:rowOff>
    </xdr:from>
    <xdr:to>
      <xdr:col>24</xdr:col>
      <xdr:colOff>114300</xdr:colOff>
      <xdr:row>38</xdr:row>
      <xdr:rowOff>36182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102553</xdr:rowOff>
    </xdr:from>
    <xdr:to>
      <xdr:col>20</xdr:col>
      <xdr:colOff>38100</xdr:colOff>
      <xdr:row>38</xdr:row>
      <xdr:rowOff>32703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23830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115024</xdr:rowOff>
    </xdr:from>
    <xdr:to>
      <xdr:col>15</xdr:col>
      <xdr:colOff>101600</xdr:colOff>
      <xdr:row>38</xdr:row>
      <xdr:rowOff>45174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36301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127914</xdr:rowOff>
    </xdr:from>
    <xdr:to>
      <xdr:col>10</xdr:col>
      <xdr:colOff>165100</xdr:colOff>
      <xdr:row>38</xdr:row>
      <xdr:rowOff>58065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1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49192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116459</xdr:rowOff>
    </xdr:from>
    <xdr:to>
      <xdr:col>6</xdr:col>
      <xdr:colOff>38100</xdr:colOff>
      <xdr:row>38</xdr:row>
      <xdr:rowOff>46610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37736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31343</xdr:rowOff>
    </xdr:from>
    <xdr:to>
      <xdr:col>24</xdr:col>
      <xdr:colOff>63500</xdr:colOff>
      <xdr:row>58</xdr:row>
      <xdr:rowOff>55564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5443"/>
          <a:ext cx="8382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46755</xdr:rowOff>
    </xdr:from>
    <xdr:to>
      <xdr:col>19</xdr:col>
      <xdr:colOff>177800</xdr:colOff>
      <xdr:row>58</xdr:row>
      <xdr:rowOff>55564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0855"/>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92861</xdr:rowOff>
    </xdr:from>
    <xdr:to>
      <xdr:col>15</xdr:col>
      <xdr:colOff>50800</xdr:colOff>
      <xdr:row>58</xdr:row>
      <xdr:rowOff>46755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65511"/>
          <a:ext cx="889000" cy="1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92861</xdr:rowOff>
    </xdr:from>
    <xdr:to>
      <xdr:col>10</xdr:col>
      <xdr:colOff>114300</xdr:colOff>
      <xdr:row>58</xdr:row>
      <xdr:rowOff>67042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65511"/>
          <a:ext cx="889000" cy="1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151993</xdr:rowOff>
    </xdr:from>
    <xdr:to>
      <xdr:col>24</xdr:col>
      <xdr:colOff>114300</xdr:colOff>
      <xdr:row>58</xdr:row>
      <xdr:rowOff>82143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4764</xdr:rowOff>
    </xdr:from>
    <xdr:to>
      <xdr:col>20</xdr:col>
      <xdr:colOff>38100</xdr:colOff>
      <xdr:row>58</xdr:row>
      <xdr:rowOff>106364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97491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167405</xdr:rowOff>
    </xdr:from>
    <xdr:to>
      <xdr:col>15</xdr:col>
      <xdr:colOff>101600</xdr:colOff>
      <xdr:row>58</xdr:row>
      <xdr:rowOff>97555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88682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42061</xdr:rowOff>
    </xdr:from>
    <xdr:to>
      <xdr:col>10</xdr:col>
      <xdr:colOff>165100</xdr:colOff>
      <xdr:row>57</xdr:row>
      <xdr:rowOff>143661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160188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16242</xdr:rowOff>
    </xdr:from>
    <xdr:to>
      <xdr:col>6</xdr:col>
      <xdr:colOff>38100</xdr:colOff>
      <xdr:row>58</xdr:row>
      <xdr:rowOff>117842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108969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5906</xdr:rowOff>
    </xdr:from>
    <xdr:to>
      <xdr:col>24</xdr:col>
      <xdr:colOff>63500</xdr:colOff>
      <xdr:row>75</xdr:row>
      <xdr:rowOff>167292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693206"/>
          <a:ext cx="838200" cy="3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5906</xdr:rowOff>
    </xdr:from>
    <xdr:to>
      <xdr:col>19</xdr:col>
      <xdr:colOff>177800</xdr:colOff>
      <xdr:row>76</xdr:row>
      <xdr:rowOff>45044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693206"/>
          <a:ext cx="889000" cy="38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45044</xdr:rowOff>
    </xdr:from>
    <xdr:to>
      <xdr:col>15</xdr:col>
      <xdr:colOff>50800</xdr:colOff>
      <xdr:row>76</xdr:row>
      <xdr:rowOff>93201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75244"/>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93201</xdr:rowOff>
    </xdr:from>
    <xdr:to>
      <xdr:col>10</xdr:col>
      <xdr:colOff>114300</xdr:colOff>
      <xdr:row>76</xdr:row>
      <xdr:rowOff>118404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23401"/>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116492</xdr:rowOff>
    </xdr:from>
    <xdr:to>
      <xdr:col>24</xdr:col>
      <xdr:colOff>114300</xdr:colOff>
      <xdr:row>76</xdr:row>
      <xdr:rowOff>46642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139369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126556</xdr:rowOff>
    </xdr:from>
    <xdr:to>
      <xdr:col>20</xdr:col>
      <xdr:colOff>38100</xdr:colOff>
      <xdr:row>74</xdr:row>
      <xdr:rowOff>56706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6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73233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4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165694</xdr:rowOff>
    </xdr:from>
    <xdr:to>
      <xdr:col>15</xdr:col>
      <xdr:colOff>101600</xdr:colOff>
      <xdr:row>76</xdr:row>
      <xdr:rowOff>95844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112372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42401</xdr:rowOff>
    </xdr:from>
    <xdr:to>
      <xdr:col>10</xdr:col>
      <xdr:colOff>165100</xdr:colOff>
      <xdr:row>76</xdr:row>
      <xdr:rowOff>144001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160528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67604</xdr:rowOff>
    </xdr:from>
    <xdr:to>
      <xdr:col>6</xdr:col>
      <xdr:colOff>38100</xdr:colOff>
      <xdr:row>76</xdr:row>
      <xdr:rowOff>169204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56793</xdr:rowOff>
    </xdr:from>
    <xdr:to>
      <xdr:col>24</xdr:col>
      <xdr:colOff>63500</xdr:colOff>
      <xdr:row>97</xdr:row>
      <xdr:rowOff>77014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87443"/>
          <a:ext cx="838200" cy="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56793</xdr:rowOff>
    </xdr:from>
    <xdr:to>
      <xdr:col>19</xdr:col>
      <xdr:colOff>177800</xdr:colOff>
      <xdr:row>97</xdr:row>
      <xdr:rowOff>78201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87443"/>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78201</xdr:rowOff>
    </xdr:from>
    <xdr:to>
      <xdr:col>15</xdr:col>
      <xdr:colOff>50800</xdr:colOff>
      <xdr:row>97</xdr:row>
      <xdr:rowOff>103467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08851"/>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103467</xdr:rowOff>
    </xdr:from>
    <xdr:to>
      <xdr:col>10</xdr:col>
      <xdr:colOff>114300</xdr:colOff>
      <xdr:row>97</xdr:row>
      <xdr:rowOff>107641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34117"/>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26214</xdr:rowOff>
    </xdr:from>
    <xdr:to>
      <xdr:col>24</xdr:col>
      <xdr:colOff>114300</xdr:colOff>
      <xdr:row>97</xdr:row>
      <xdr:rowOff>127814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4641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5993</xdr:rowOff>
    </xdr:from>
    <xdr:to>
      <xdr:col>20</xdr:col>
      <xdr:colOff>38100</xdr:colOff>
      <xdr:row>97</xdr:row>
      <xdr:rowOff>107593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98720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2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27401</xdr:rowOff>
    </xdr:from>
    <xdr:to>
      <xdr:col>15</xdr:col>
      <xdr:colOff>101600</xdr:colOff>
      <xdr:row>97</xdr:row>
      <xdr:rowOff>129001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120128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5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52667</xdr:rowOff>
    </xdr:from>
    <xdr:to>
      <xdr:col>10</xdr:col>
      <xdr:colOff>165100</xdr:colOff>
      <xdr:row>97</xdr:row>
      <xdr:rowOff>154267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56841</xdr:rowOff>
    </xdr:from>
    <xdr:to>
      <xdr:col>6</xdr:col>
      <xdr:colOff>38100</xdr:colOff>
      <xdr:row>97</xdr:row>
      <xdr:rowOff>158441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149568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31814</xdr:rowOff>
    </xdr:from>
    <xdr:to>
      <xdr:col>55</xdr:col>
      <xdr:colOff>0</xdr:colOff>
      <xdr:row>39</xdr:row>
      <xdr:rowOff>33109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18364"/>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33109</xdr:rowOff>
    </xdr:from>
    <xdr:to>
      <xdr:col>50</xdr:col>
      <xdr:colOff>114300</xdr:colOff>
      <xdr:row>39</xdr:row>
      <xdr:rowOff>33744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1965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170549</xdr:rowOff>
    </xdr:from>
    <xdr:to>
      <xdr:col>45</xdr:col>
      <xdr:colOff>177800</xdr:colOff>
      <xdr:row>39</xdr:row>
      <xdr:rowOff>33744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85649"/>
          <a:ext cx="889000" cy="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170549</xdr:rowOff>
    </xdr:from>
    <xdr:to>
      <xdr:col>41</xdr:col>
      <xdr:colOff>50800</xdr:colOff>
      <xdr:row>39</xdr:row>
      <xdr:rowOff>32880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85649"/>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152464</xdr:rowOff>
    </xdr:from>
    <xdr:to>
      <xdr:col>55</xdr:col>
      <xdr:colOff>50800</xdr:colOff>
      <xdr:row>39</xdr:row>
      <xdr:rowOff>82614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153759</xdr:rowOff>
    </xdr:from>
    <xdr:to>
      <xdr:col>50</xdr:col>
      <xdr:colOff>165100</xdr:colOff>
      <xdr:row>39</xdr:row>
      <xdr:rowOff>83909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75036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154394</xdr:rowOff>
    </xdr:from>
    <xdr:to>
      <xdr:col>46</xdr:col>
      <xdr:colOff>38100</xdr:colOff>
      <xdr:row>39</xdr:row>
      <xdr:rowOff>84544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75671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119749</xdr:rowOff>
    </xdr:from>
    <xdr:to>
      <xdr:col>41</xdr:col>
      <xdr:colOff>101600</xdr:colOff>
      <xdr:row>39</xdr:row>
      <xdr:rowOff>49899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66425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153530</xdr:rowOff>
    </xdr:from>
    <xdr:to>
      <xdr:col>36</xdr:col>
      <xdr:colOff>165100</xdr:colOff>
      <xdr:row>39</xdr:row>
      <xdr:rowOff>83680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74807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97190</xdr:rowOff>
    </xdr:from>
    <xdr:to>
      <xdr:col>55</xdr:col>
      <xdr:colOff>0</xdr:colOff>
      <xdr:row>59</xdr:row>
      <xdr:rowOff>98217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212740"/>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98217</xdr:rowOff>
    </xdr:from>
    <xdr:to>
      <xdr:col>50</xdr:col>
      <xdr:colOff>114300</xdr:colOff>
      <xdr:row>59</xdr:row>
      <xdr:rowOff>98288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213767"/>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98288</xdr:rowOff>
    </xdr:from>
    <xdr:to>
      <xdr:col>45</xdr:col>
      <xdr:colOff>177800</xdr:colOff>
      <xdr:row>59</xdr:row>
      <xdr:rowOff>98609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21383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98609</xdr:rowOff>
    </xdr:from>
    <xdr:to>
      <xdr:col>41</xdr:col>
      <xdr:colOff>50800</xdr:colOff>
      <xdr:row>59</xdr:row>
      <xdr:rowOff>98789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21415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46390</xdr:rowOff>
    </xdr:from>
    <xdr:to>
      <xdr:col>55</xdr:col>
      <xdr:colOff>50800</xdr:colOff>
      <xdr:row>59</xdr:row>
      <xdr:rowOff>147990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132767</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47417</xdr:rowOff>
    </xdr:from>
    <xdr:to>
      <xdr:col>50</xdr:col>
      <xdr:colOff>165100</xdr:colOff>
      <xdr:row>59</xdr:row>
      <xdr:rowOff>149017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140144</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1025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47488</xdr:rowOff>
    </xdr:from>
    <xdr:to>
      <xdr:col>46</xdr:col>
      <xdr:colOff>38100</xdr:colOff>
      <xdr:row>59</xdr:row>
      <xdr:rowOff>149088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140215</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25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47809</xdr:rowOff>
    </xdr:from>
    <xdr:to>
      <xdr:col>41</xdr:col>
      <xdr:colOff>101600</xdr:colOff>
      <xdr:row>59</xdr:row>
      <xdr:rowOff>149409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140536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1025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47989</xdr:rowOff>
    </xdr:from>
    <xdr:to>
      <xdr:col>36</xdr:col>
      <xdr:colOff>165100</xdr:colOff>
      <xdr:row>59</xdr:row>
      <xdr:rowOff>149589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1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140716</xdr:rowOff>
    </xdr:from>
    <xdr:ext cx="313932"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815333" y="1025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153048</xdr:rowOff>
    </xdr:from>
    <xdr:to>
      <xdr:col>55</xdr:col>
      <xdr:colOff>0</xdr:colOff>
      <xdr:row>78</xdr:row>
      <xdr:rowOff>13675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4698"/>
          <a:ext cx="8382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13675</xdr:rowOff>
    </xdr:from>
    <xdr:to>
      <xdr:col>50</xdr:col>
      <xdr:colOff>114300</xdr:colOff>
      <xdr:row>78</xdr:row>
      <xdr:rowOff>81620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6775"/>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76929</xdr:rowOff>
    </xdr:from>
    <xdr:to>
      <xdr:col>45</xdr:col>
      <xdr:colOff>177800</xdr:colOff>
      <xdr:row>78</xdr:row>
      <xdr:rowOff>81620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0029"/>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62616</xdr:rowOff>
    </xdr:from>
    <xdr:to>
      <xdr:col>41</xdr:col>
      <xdr:colOff>50800</xdr:colOff>
      <xdr:row>78</xdr:row>
      <xdr:rowOff>76929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92816"/>
          <a:ext cx="889000" cy="3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102248</xdr:rowOff>
    </xdr:from>
    <xdr:to>
      <xdr:col>55</xdr:col>
      <xdr:colOff>50800</xdr:colOff>
      <xdr:row>78</xdr:row>
      <xdr:rowOff>32398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80675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134325</xdr:rowOff>
    </xdr:from>
    <xdr:to>
      <xdr:col>50</xdr:col>
      <xdr:colOff>165100</xdr:colOff>
      <xdr:row>78</xdr:row>
      <xdr:rowOff>64475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55602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30820</xdr:rowOff>
    </xdr:from>
    <xdr:to>
      <xdr:col>46</xdr:col>
      <xdr:colOff>38100</xdr:colOff>
      <xdr:row>78</xdr:row>
      <xdr:rowOff>132420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123547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26129</xdr:rowOff>
    </xdr:from>
    <xdr:to>
      <xdr:col>41</xdr:col>
      <xdr:colOff>101600</xdr:colOff>
      <xdr:row>78</xdr:row>
      <xdr:rowOff>127729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118856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11816</xdr:rowOff>
    </xdr:from>
    <xdr:to>
      <xdr:col>36</xdr:col>
      <xdr:colOff>165100</xdr:colOff>
      <xdr:row>76</xdr:row>
      <xdr:rowOff>113416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129943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8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26780</xdr:rowOff>
    </xdr:from>
    <xdr:to>
      <xdr:col>55</xdr:col>
      <xdr:colOff>0</xdr:colOff>
      <xdr:row>98</xdr:row>
      <xdr:rowOff>42030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28880"/>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42030</xdr:rowOff>
    </xdr:from>
    <xdr:to>
      <xdr:col>50</xdr:col>
      <xdr:colOff>114300</xdr:colOff>
      <xdr:row>98</xdr:row>
      <xdr:rowOff>80124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44130"/>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80124</xdr:rowOff>
    </xdr:from>
    <xdr:to>
      <xdr:col>45</xdr:col>
      <xdr:colOff>177800</xdr:colOff>
      <xdr:row>98</xdr:row>
      <xdr:rowOff>109477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82224"/>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98772</xdr:rowOff>
    </xdr:from>
    <xdr:to>
      <xdr:col>41</xdr:col>
      <xdr:colOff>50800</xdr:colOff>
      <xdr:row>98</xdr:row>
      <xdr:rowOff>109477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00872"/>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147430</xdr:rowOff>
    </xdr:from>
    <xdr:to>
      <xdr:col>55</xdr:col>
      <xdr:colOff>50800</xdr:colOff>
      <xdr:row>98</xdr:row>
      <xdr:rowOff>77580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125857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5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162680</xdr:rowOff>
    </xdr:from>
    <xdr:to>
      <xdr:col>50</xdr:col>
      <xdr:colOff>165100</xdr:colOff>
      <xdr:row>98</xdr:row>
      <xdr:rowOff>92830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83957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29324</xdr:rowOff>
    </xdr:from>
    <xdr:to>
      <xdr:col>46</xdr:col>
      <xdr:colOff>38100</xdr:colOff>
      <xdr:row>98</xdr:row>
      <xdr:rowOff>130924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122051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92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58677</xdr:rowOff>
    </xdr:from>
    <xdr:to>
      <xdr:col>41</xdr:col>
      <xdr:colOff>101600</xdr:colOff>
      <xdr:row>98</xdr:row>
      <xdr:rowOff>160277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151404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47972</xdr:rowOff>
    </xdr:from>
    <xdr:to>
      <xdr:col>36</xdr:col>
      <xdr:colOff>165100</xdr:colOff>
      <xdr:row>98</xdr:row>
      <xdr:rowOff>149572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140699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4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41794</xdr:rowOff>
    </xdr:from>
    <xdr:to>
      <xdr:col>85</xdr:col>
      <xdr:colOff>127000</xdr:colOff>
      <xdr:row>38</xdr:row>
      <xdr:rowOff>60592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56894"/>
          <a:ext cx="8382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41794</xdr:rowOff>
    </xdr:from>
    <xdr:to>
      <xdr:col>81</xdr:col>
      <xdr:colOff>50800</xdr:colOff>
      <xdr:row>38</xdr:row>
      <xdr:rowOff>105449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56894"/>
          <a:ext cx="889000" cy="6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31435</xdr:rowOff>
    </xdr:from>
    <xdr:to>
      <xdr:col>76</xdr:col>
      <xdr:colOff>114300</xdr:colOff>
      <xdr:row>38</xdr:row>
      <xdr:rowOff>105449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46535"/>
          <a:ext cx="889000" cy="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108663</xdr:rowOff>
    </xdr:from>
    <xdr:to>
      <xdr:col>71</xdr:col>
      <xdr:colOff>177800</xdr:colOff>
      <xdr:row>38</xdr:row>
      <xdr:rowOff>31435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109413"/>
          <a:ext cx="889000" cy="4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9792</xdr:rowOff>
    </xdr:from>
    <xdr:to>
      <xdr:col>85</xdr:col>
      <xdr:colOff>177800</xdr:colOff>
      <xdr:row>38</xdr:row>
      <xdr:rowOff>111392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159669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162444</xdr:rowOff>
    </xdr:from>
    <xdr:to>
      <xdr:col>81</xdr:col>
      <xdr:colOff>101600</xdr:colOff>
      <xdr:row>38</xdr:row>
      <xdr:rowOff>92594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54649</xdr:rowOff>
    </xdr:from>
    <xdr:to>
      <xdr:col>76</xdr:col>
      <xdr:colOff>165100</xdr:colOff>
      <xdr:row>38</xdr:row>
      <xdr:rowOff>156249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147376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152085</xdr:rowOff>
    </xdr:from>
    <xdr:to>
      <xdr:col>72</xdr:col>
      <xdr:colOff>38100</xdr:colOff>
      <xdr:row>38</xdr:row>
      <xdr:rowOff>82235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98762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57863</xdr:rowOff>
    </xdr:from>
    <xdr:to>
      <xdr:col>67</xdr:col>
      <xdr:colOff>101600</xdr:colOff>
      <xdr:row>35</xdr:row>
      <xdr:rowOff>159463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4540</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58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5000</xdr:rowOff>
    </xdr:from>
    <xdr:to>
      <xdr:col>85</xdr:col>
      <xdr:colOff>127000</xdr:colOff>
      <xdr:row>59</xdr:row>
      <xdr:rowOff>18134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120550"/>
          <a:ext cx="8382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96630</xdr:rowOff>
    </xdr:from>
    <xdr:to>
      <xdr:col>81</xdr:col>
      <xdr:colOff>50800</xdr:colOff>
      <xdr:row>59</xdr:row>
      <xdr:rowOff>18134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040730"/>
          <a:ext cx="889000" cy="9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96630</xdr:rowOff>
    </xdr:from>
    <xdr:to>
      <xdr:col>76</xdr:col>
      <xdr:colOff>114300</xdr:colOff>
      <xdr:row>58</xdr:row>
      <xdr:rowOff>144443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40730"/>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144443</xdr:rowOff>
    </xdr:from>
    <xdr:to>
      <xdr:col>71</xdr:col>
      <xdr:colOff>177800</xdr:colOff>
      <xdr:row>58</xdr:row>
      <xdr:rowOff>160441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88543"/>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125650</xdr:rowOff>
    </xdr:from>
    <xdr:to>
      <xdr:col>85</xdr:col>
      <xdr:colOff>177800</xdr:colOff>
      <xdr:row>59</xdr:row>
      <xdr:rowOff>55800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40577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8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138784</xdr:rowOff>
    </xdr:from>
    <xdr:to>
      <xdr:col>81</xdr:col>
      <xdr:colOff>101600</xdr:colOff>
      <xdr:row>59</xdr:row>
      <xdr:rowOff>68934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60061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45830</xdr:rowOff>
    </xdr:from>
    <xdr:to>
      <xdr:col>76</xdr:col>
      <xdr:colOff>165100</xdr:colOff>
      <xdr:row>58</xdr:row>
      <xdr:rowOff>147430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138557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100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93643</xdr:rowOff>
    </xdr:from>
    <xdr:to>
      <xdr:col>72</xdr:col>
      <xdr:colOff>38100</xdr:colOff>
      <xdr:row>59</xdr:row>
      <xdr:rowOff>23793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14920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109641</xdr:rowOff>
    </xdr:from>
    <xdr:to>
      <xdr:col>67</xdr:col>
      <xdr:colOff>101600</xdr:colOff>
      <xdr:row>59</xdr:row>
      <xdr:rowOff>39791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30918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137409</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0509"/>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114173</xdr:rowOff>
    </xdr:from>
    <xdr:to>
      <xdr:col>76</xdr:col>
      <xdr:colOff>114300</xdr:colOff>
      <xdr:row>78</xdr:row>
      <xdr:rowOff>137409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87273"/>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114173</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872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86609</xdr:rowOff>
    </xdr:from>
    <xdr:to>
      <xdr:col>76</xdr:col>
      <xdr:colOff>165100</xdr:colOff>
      <xdr:row>79</xdr:row>
      <xdr:rowOff>16759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7886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63373</xdr:rowOff>
    </xdr:from>
    <xdr:to>
      <xdr:col>72</xdr:col>
      <xdr:colOff>38100</xdr:colOff>
      <xdr:row>78</xdr:row>
      <xdr:rowOff>164973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10050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171341</xdr:rowOff>
    </xdr:from>
    <xdr:to>
      <xdr:col>85</xdr:col>
      <xdr:colOff>127000</xdr:colOff>
      <xdr:row>98</xdr:row>
      <xdr:rowOff>6510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01991"/>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6510</xdr:rowOff>
    </xdr:from>
    <xdr:to>
      <xdr:col>81</xdr:col>
      <xdr:colOff>50800</xdr:colOff>
      <xdr:row>98</xdr:row>
      <xdr:rowOff>18214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08610"/>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95779</xdr:rowOff>
    </xdr:from>
    <xdr:to>
      <xdr:col>76</xdr:col>
      <xdr:colOff>114300</xdr:colOff>
      <xdr:row>98</xdr:row>
      <xdr:rowOff>18214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26429"/>
          <a:ext cx="889000" cy="9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95779</xdr:rowOff>
    </xdr:from>
    <xdr:to>
      <xdr:col>71</xdr:col>
      <xdr:colOff>177800</xdr:colOff>
      <xdr:row>98</xdr:row>
      <xdr:rowOff>6207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726429"/>
          <a:ext cx="889000" cy="8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120541</xdr:rowOff>
    </xdr:from>
    <xdr:to>
      <xdr:col>85</xdr:col>
      <xdr:colOff>177800</xdr:colOff>
      <xdr:row>98</xdr:row>
      <xdr:rowOff>50691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98968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2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127160</xdr:rowOff>
    </xdr:from>
    <xdr:to>
      <xdr:col>81</xdr:col>
      <xdr:colOff>101600</xdr:colOff>
      <xdr:row>98</xdr:row>
      <xdr:rowOff>57310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48437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5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138864</xdr:rowOff>
    </xdr:from>
    <xdr:to>
      <xdr:col>76</xdr:col>
      <xdr:colOff>165100</xdr:colOff>
      <xdr:row>98</xdr:row>
      <xdr:rowOff>69014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60141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6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44979</xdr:rowOff>
    </xdr:from>
    <xdr:to>
      <xdr:col>72</xdr:col>
      <xdr:colOff>38100</xdr:colOff>
      <xdr:row>97</xdr:row>
      <xdr:rowOff>146579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163106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126857</xdr:rowOff>
    </xdr:from>
    <xdr:to>
      <xdr:col>67</xdr:col>
      <xdr:colOff>101600</xdr:colOff>
      <xdr:row>98</xdr:row>
      <xdr:rowOff>57007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48134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8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円増）となっており、類似団体と比較してコストが低い。これは、町内において、農林水産業が皆無で、他の市町村に比べ必要となる経費が少ないため。前年比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円増については、有害鳥獣駆除にかかる経費が増えたこと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や森林環境譲与税基金積立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３年度から着手した人件費の抑制施策や住民サービスの休廃止を含む、各種事業施策の見直しを中心とした行財政改革の継続的な断行により、各単年度収支については黒字を維持しつつ、財政調整基金へ</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年度においては、積立てや取り崩しを行わずに、</a:t>
          </a:r>
          <a:r>
            <a:rPr lang="ja-JP" altLang="en-US" sz="1100" b="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年度末基金残高で約７億円程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を維持している。しかしながら自主財源の割合が低く、地方交付税に強く依存している財政状況にあり、依然として厳しい財政運営となっている。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の効果により、一般会計においては各年度黒字を維持しつつ、歳入不足となる会計については、一般会計より繰り入れすることにより収支の均衡を図り、実質赤字比率及び連結実質赤字比率とも０％となっているが、依然として厳しい財政運営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3284714</v>
      </c>
      <c r="BO4" s="431"/>
      <c r="BP4" s="431"/>
      <c r="BQ4" s="431"/>
      <c r="BR4" s="431"/>
      <c r="BS4" s="431"/>
      <c r="BT4" s="431"/>
      <c r="BU4" s="432"/>
      <c r="BV4" s="430">
        <v>3697722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5.5</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3185261</v>
      </c>
      <c r="BO5" s="468"/>
      <c r="BP5" s="468"/>
      <c r="BQ5" s="468"/>
      <c r="BR5" s="468"/>
      <c r="BS5" s="468"/>
      <c r="BT5" s="468"/>
      <c r="BU5" s="469"/>
      <c r="BV5" s="467">
        <v>3604201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84.5</v>
      </c>
      <c r="CU5" s="465"/>
      <c r="CV5" s="465"/>
      <c r="CW5" s="465"/>
      <c r="CX5" s="465"/>
      <c r="CY5" s="465"/>
      <c r="CZ5" s="465"/>
      <c r="DA5" s="466"/>
      <c r="DB5" s="464">
        <v>82.3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99453</v>
      </c>
      <c r="BO6" s="468"/>
      <c r="BP6" s="468"/>
      <c r="BQ6" s="468"/>
      <c r="BR6" s="468"/>
      <c r="BS6" s="468"/>
      <c r="BT6" s="468"/>
      <c r="BU6" s="469"/>
      <c r="BV6" s="467">
        <v>93521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86.8</v>
      </c>
      <c r="CU6" s="505"/>
      <c r="CV6" s="505"/>
      <c r="CW6" s="505"/>
      <c r="CX6" s="505"/>
      <c r="CY6" s="505"/>
      <c r="CZ6" s="505"/>
      <c r="DA6" s="506"/>
      <c r="DB6" s="504">
        <v>85.3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0</v>
      </c>
      <c r="BO7" s="468"/>
      <c r="BP7" s="468"/>
      <c r="BQ7" s="468"/>
      <c r="BR7" s="468"/>
      <c r="BS7" s="468"/>
      <c r="BT7" s="468"/>
      <c r="BU7" s="469"/>
      <c r="BV7" s="467">
        <v>710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1817322</v>
      </c>
      <c r="CU7" s="468"/>
      <c r="CV7" s="468"/>
      <c r="CW7" s="468"/>
      <c r="CX7" s="468"/>
      <c r="CY7" s="468"/>
      <c r="CZ7" s="468"/>
      <c r="DA7" s="469"/>
      <c r="DB7" s="467">
        <v>1806864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99453</v>
      </c>
      <c r="BO8" s="468"/>
      <c r="BP8" s="468"/>
      <c r="BQ8" s="468"/>
      <c r="BR8" s="468"/>
      <c r="BS8" s="468"/>
      <c r="BT8" s="468"/>
      <c r="BU8" s="469"/>
      <c r="BV8" s="467">
        <v>92811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3479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6642</v>
      </c>
      <c r="BO9" s="468"/>
      <c r="BP9" s="468"/>
      <c r="BQ9" s="468"/>
      <c r="BR9" s="468"/>
      <c r="BS9" s="468"/>
      <c r="BT9" s="468"/>
      <c r="BU9" s="469"/>
      <c r="BV9" s="467">
        <v>-4027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9.1</v>
      </c>
      <c r="CU9" s="465"/>
      <c r="CV9" s="465"/>
      <c r="CW9" s="465"/>
      <c r="CX9" s="465"/>
      <c r="CY9" s="465"/>
      <c r="CZ9" s="465"/>
      <c r="DA9" s="466"/>
      <c r="DB9" s="464">
        <v>8.6999999999999993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4086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188</v>
      </c>
      <c r="BO10" s="468"/>
      <c r="BP10" s="468"/>
      <c r="BQ10" s="468"/>
      <c r="BR10" s="468"/>
      <c r="BS10" s="468"/>
      <c r="BT10" s="468"/>
      <c r="BU10" s="469"/>
      <c r="BV10" s="467">
        <v>258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2874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2862</v>
      </c>
      <c r="S13" s="552"/>
      <c r="T13" s="552"/>
      <c r="U13" s="552"/>
      <c r="V13" s="553"/>
      <c r="W13" s="483" t="s">
        <v>139</v>
      </c>
      <c r="X13" s="484"/>
      <c r="Y13" s="484"/>
      <c r="Z13" s="484"/>
      <c r="AA13" s="484"/>
      <c r="AB13" s="474"/>
      <c r="AC13" s="518">
        <v>24</v>
      </c>
      <c r="AD13" s="519"/>
      <c r="AE13" s="519"/>
      <c r="AF13" s="519"/>
      <c r="AG13" s="561"/>
      <c r="AH13" s="518">
        <v>48</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6830</v>
      </c>
      <c r="BO13" s="468"/>
      <c r="BP13" s="468"/>
      <c r="BQ13" s="468"/>
      <c r="BR13" s="468"/>
      <c r="BS13" s="468"/>
      <c r="BT13" s="468"/>
      <c r="BU13" s="469"/>
      <c r="BV13" s="467">
        <v>-3769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7.1</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2987</v>
      </c>
      <c r="S14" s="552"/>
      <c r="T14" s="552"/>
      <c r="U14" s="552"/>
      <c r="V14" s="553"/>
      <c r="W14" s="457"/>
      <c r="X14" s="458"/>
      <c r="Y14" s="458"/>
      <c r="Z14" s="458"/>
      <c r="AA14" s="458"/>
      <c r="AB14" s="447"/>
      <c r="AC14" s="554">
        <v>2.1</v>
      </c>
      <c r="AD14" s="555"/>
      <c r="AE14" s="555"/>
      <c r="AF14" s="555"/>
      <c r="AG14" s="556"/>
      <c r="AH14" s="554">
        <v>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2977</v>
      </c>
      <c r="S15" s="552"/>
      <c r="T15" s="552"/>
      <c r="U15" s="552"/>
      <c r="V15" s="553"/>
      <c r="W15" s="483" t="s">
        <v>145</v>
      </c>
      <c r="X15" s="484"/>
      <c r="Y15" s="484"/>
      <c r="Z15" s="484"/>
      <c r="AA15" s="484"/>
      <c r="AB15" s="474"/>
      <c r="AC15" s="518">
        <v>316</v>
      </c>
      <c r="AD15" s="519"/>
      <c r="AE15" s="519"/>
      <c r="AF15" s="519"/>
      <c r="AG15" s="561"/>
      <c r="AH15" s="518">
        <v>333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206195</v>
      </c>
      <c r="BO15" s="431"/>
      <c r="BP15" s="431"/>
      <c r="BQ15" s="431"/>
      <c r="BR15" s="431"/>
      <c r="BS15" s="431"/>
      <c r="BT15" s="431"/>
      <c r="BU15" s="432"/>
      <c r="BV15" s="430">
        <v>202917</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27.6</v>
      </c>
      <c r="AD16" s="555"/>
      <c r="AE16" s="555"/>
      <c r="AF16" s="555"/>
      <c r="AG16" s="556"/>
      <c r="AH16" s="554">
        <v>27.9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1722002</v>
      </c>
      <c r="BO16" s="468"/>
      <c r="BP16" s="468"/>
      <c r="BQ16" s="468"/>
      <c r="BR16" s="468"/>
      <c r="BS16" s="468"/>
      <c r="BT16" s="468"/>
      <c r="BU16" s="469"/>
      <c r="BV16" s="467">
        <v>1693282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806</v>
      </c>
      <c r="AD17" s="519"/>
      <c r="AE17" s="519"/>
      <c r="AF17" s="519"/>
      <c r="AG17" s="561"/>
      <c r="AH17" s="518">
        <v>811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254324</v>
      </c>
      <c r="BO17" s="468"/>
      <c r="BP17" s="468"/>
      <c r="BQ17" s="468"/>
      <c r="BR17" s="468"/>
      <c r="BS17" s="468"/>
      <c r="BT17" s="468"/>
      <c r="BU17" s="469"/>
      <c r="BV17" s="467">
        <v>249554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39.979999999999997</v>
      </c>
      <c r="M18" s="583"/>
      <c r="N18" s="583"/>
      <c r="O18" s="583"/>
      <c r="P18" s="583"/>
      <c r="Q18" s="583"/>
      <c r="R18" s="584"/>
      <c r="S18" s="584"/>
      <c r="T18" s="584"/>
      <c r="U18" s="584"/>
      <c r="V18" s="585"/>
      <c r="W18" s="485"/>
      <c r="X18" s="486"/>
      <c r="Y18" s="486"/>
      <c r="Z18" s="486"/>
      <c r="AA18" s="486"/>
      <c r="AB18" s="477"/>
      <c r="AC18" s="586">
        <v>70.3</v>
      </c>
      <c r="AD18" s="587"/>
      <c r="AE18" s="587"/>
      <c r="AF18" s="587"/>
      <c r="AG18" s="588"/>
      <c r="AH18" s="586">
        <v>68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1552178</v>
      </c>
      <c r="BO18" s="468"/>
      <c r="BP18" s="468"/>
      <c r="BQ18" s="468"/>
      <c r="BR18" s="468"/>
      <c r="BS18" s="468"/>
      <c r="BT18" s="468"/>
      <c r="BU18" s="469"/>
      <c r="BV18" s="467">
        <v>1502109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87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2151912</v>
      </c>
      <c r="BO19" s="468"/>
      <c r="BP19" s="468"/>
      <c r="BQ19" s="468"/>
      <c r="BR19" s="468"/>
      <c r="BS19" s="468"/>
      <c r="BT19" s="468"/>
      <c r="BU19" s="469"/>
      <c r="BV19" s="467">
        <v>2219560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1744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4028562</v>
      </c>
      <c r="BO23" s="468"/>
      <c r="BP23" s="468"/>
      <c r="BQ23" s="468"/>
      <c r="BR23" s="468"/>
      <c r="BS23" s="468"/>
      <c r="BT23" s="468"/>
      <c r="BU23" s="469"/>
      <c r="BV23" s="467">
        <v>4042371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7000</v>
      </c>
      <c r="R24" s="519"/>
      <c r="S24" s="519"/>
      <c r="T24" s="519"/>
      <c r="U24" s="519"/>
      <c r="V24" s="561"/>
      <c r="W24" s="620"/>
      <c r="X24" s="608"/>
      <c r="Y24" s="609"/>
      <c r="Z24" s="517" t="s">
        <v>169</v>
      </c>
      <c r="AA24" s="497"/>
      <c r="AB24" s="497"/>
      <c r="AC24" s="497"/>
      <c r="AD24" s="497"/>
      <c r="AE24" s="497"/>
      <c r="AF24" s="497"/>
      <c r="AG24" s="498"/>
      <c r="AH24" s="518">
        <v>72</v>
      </c>
      <c r="AI24" s="519"/>
      <c r="AJ24" s="519"/>
      <c r="AK24" s="519"/>
      <c r="AL24" s="561"/>
      <c r="AM24" s="518">
        <v>198432</v>
      </c>
      <c r="AN24" s="519"/>
      <c r="AO24" s="519"/>
      <c r="AP24" s="519"/>
      <c r="AQ24" s="519"/>
      <c r="AR24" s="561"/>
      <c r="AS24" s="518">
        <v>2756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3620081</v>
      </c>
      <c r="BO24" s="468"/>
      <c r="BP24" s="468"/>
      <c r="BQ24" s="468"/>
      <c r="BR24" s="468"/>
      <c r="BS24" s="468"/>
      <c r="BT24" s="468"/>
      <c r="BU24" s="469"/>
      <c r="BV24" s="467">
        <v>3636523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6290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137</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33395</v>
      </c>
      <c r="BO25" s="431"/>
      <c r="BP25" s="431"/>
      <c r="BQ25" s="431"/>
      <c r="BR25" s="431"/>
      <c r="BS25" s="431"/>
      <c r="BT25" s="431"/>
      <c r="BU25" s="432"/>
      <c r="BV25" s="430" t="s">
        <v>173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5670</v>
      </c>
      <c r="R26" s="519"/>
      <c r="S26" s="519"/>
      <c r="T26" s="519"/>
      <c r="U26" s="519"/>
      <c r="V26" s="561"/>
      <c r="W26" s="620"/>
      <c r="X26" s="608"/>
      <c r="Y26" s="609"/>
      <c r="Z26" s="517" t="s">
        <v>177</v>
      </c>
      <c r="AA26" s="630"/>
      <c r="AB26" s="630"/>
      <c r="AC26" s="630"/>
      <c r="AD26" s="630"/>
      <c r="AE26" s="630"/>
      <c r="AF26" s="630"/>
      <c r="AG26" s="631"/>
      <c r="AH26" s="518">
        <v>2</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2790</v>
      </c>
      <c r="R27" s="519"/>
      <c r="S27" s="519"/>
      <c r="T27" s="519"/>
      <c r="U27" s="519"/>
      <c r="V27" s="561"/>
      <c r="W27" s="620"/>
      <c r="X27" s="608"/>
      <c r="Y27" s="609"/>
      <c r="Z27" s="517" t="s">
        <v>181</v>
      </c>
      <c r="AA27" s="497"/>
      <c r="AB27" s="497"/>
      <c r="AC27" s="497"/>
      <c r="AD27" s="497"/>
      <c r="AE27" s="497"/>
      <c r="AF27" s="497"/>
      <c r="AG27" s="498"/>
      <c r="AH27" s="518" t="s">
        <v>137</v>
      </c>
      <c r="AI27" s="519"/>
      <c r="AJ27" s="519"/>
      <c r="AK27" s="519"/>
      <c r="AL27" s="561"/>
      <c r="AM27" s="518" t="s">
        <v>137</v>
      </c>
      <c r="AN27" s="519"/>
      <c r="AO27" s="519"/>
      <c r="AP27" s="519"/>
      <c r="AQ27" s="519"/>
      <c r="AR27" s="561"/>
      <c r="AS27" s="518" t="s">
        <v>128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41956</v>
      </c>
      <c r="BO27" s="644"/>
      <c r="BP27" s="644"/>
      <c r="BQ27" s="644"/>
      <c r="BR27" s="644"/>
      <c r="BS27" s="644"/>
      <c r="BT27" s="644"/>
      <c r="BU27" s="645"/>
      <c r="BV27" s="643">
        <v>41956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2210</v>
      </c>
      <c r="R28" s="519"/>
      <c r="S28" s="519"/>
      <c r="T28" s="519"/>
      <c r="U28" s="519"/>
      <c r="V28" s="561"/>
      <c r="W28" s="620"/>
      <c r="X28" s="608"/>
      <c r="Y28" s="609"/>
      <c r="Z28" s="517" t="s">
        <v>184</v>
      </c>
      <c r="AA28" s="497"/>
      <c r="AB28" s="497"/>
      <c r="AC28" s="497"/>
      <c r="AD28" s="497"/>
      <c r="AE28" s="497"/>
      <c r="AF28" s="497"/>
      <c r="AG28" s="498"/>
      <c r="AH28" s="518" t="s">
        <v>173</v>
      </c>
      <c r="AI28" s="519"/>
      <c r="AJ28" s="519"/>
      <c r="AK28" s="519"/>
      <c r="AL28" s="561"/>
      <c r="AM28" s="518" t="s">
        <v>173</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663163</v>
      </c>
      <c r="BO28" s="431"/>
      <c r="BP28" s="431"/>
      <c r="BQ28" s="431"/>
      <c r="BR28" s="431"/>
      <c r="BS28" s="431"/>
      <c r="BT28" s="431"/>
      <c r="BU28" s="432"/>
      <c r="BV28" s="430">
        <v>662975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7</v>
      </c>
      <c r="M29" s="519"/>
      <c r="N29" s="519"/>
      <c r="O29" s="519"/>
      <c r="P29" s="561"/>
      <c r="Q29" s="518">
        <v>1850</v>
      </c>
      <c r="R29" s="519"/>
      <c r="S29" s="519"/>
      <c r="T29" s="519"/>
      <c r="U29" s="519"/>
      <c r="V29" s="561"/>
      <c r="W29" s="621"/>
      <c r="X29" s="622"/>
      <c r="Y29" s="623"/>
      <c r="Z29" s="517" t="s">
        <v>187</v>
      </c>
      <c r="AA29" s="497"/>
      <c r="AB29" s="497"/>
      <c r="AC29" s="497"/>
      <c r="AD29" s="497"/>
      <c r="AE29" s="497"/>
      <c r="AF29" s="497"/>
      <c r="AG29" s="498"/>
      <c r="AH29" s="518">
        <v>72</v>
      </c>
      <c r="AI29" s="519"/>
      <c r="AJ29" s="519"/>
      <c r="AK29" s="519"/>
      <c r="AL29" s="561"/>
      <c r="AM29" s="518">
        <v>198432</v>
      </c>
      <c r="AN29" s="519"/>
      <c r="AO29" s="519"/>
      <c r="AP29" s="519"/>
      <c r="AQ29" s="519"/>
      <c r="AR29" s="561"/>
      <c r="AS29" s="518">
        <v>2756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121571</v>
      </c>
      <c r="BO29" s="468"/>
      <c r="BP29" s="468"/>
      <c r="BQ29" s="468"/>
      <c r="BR29" s="468"/>
      <c r="BS29" s="468"/>
      <c r="BT29" s="468"/>
      <c r="BU29" s="469"/>
      <c r="BV29" s="467">
        <v>95871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1636966</v>
      </c>
      <c r="BO30" s="644"/>
      <c r="BP30" s="644"/>
      <c r="BQ30" s="644"/>
      <c r="BR30" s="644"/>
      <c r="BS30" s="644"/>
      <c r="BT30" s="644"/>
      <c r="BU30" s="645"/>
      <c r="BV30" s="643">
        <v>1861854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196</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空知中部広域連合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上砂川振興公社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空知教育センター組合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老人保健施設事業特別会計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砂川地区保健衛生組合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中・北空知廃棄物処理広域連合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中空知広域市町村圏組合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砂川地区広域消防組合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石狩川流域下水道組合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24TaMPplle6KHSCbCIpeOX3fP19Nr9/qZpxpPlHjD6BffdkX1iUrKwd1xBCuxAixRD9kEkzGhT5zQzItRQEQ==" saltValue="SOYbTSR7JmSpBjCE7Pdp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0"/>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5.86</v>
      </c>
      <c r="G34" s="33">
        <v>6.05</v>
      </c>
      <c r="H34" s="33">
        <v>6.25</v>
      </c>
      <c r="I34" s="33">
        <v>6.51</v>
      </c>
      <c r="J34" s="34">
        <v>6.62</v>
      </c>
      <c r="K34" s="22"/>
      <c r="L34" s="22"/>
      <c r="M34" s="22"/>
      <c r="N34" s="22"/>
      <c r="O34" s="22"/>
      <c r="P34" s="22"/>
    </row>
    <row r="35" spans="1:16" ht="39" customHeight="1" x14ac:dyDescent="0.15">
      <c r="A35" s="22"/>
      <c r="B35" s="35"/>
      <c r="C35" s="1242" t="s">
        <v>562</v>
      </c>
      <c r="D35" s="1243"/>
      <c r="E35" s="1244"/>
      <c r="F35" s="36">
        <v>4.12</v>
      </c>
      <c r="G35" s="37">
        <v>5.45</v>
      </c>
      <c r="H35" s="37">
        <v>5.28</v>
      </c>
      <c r="I35" s="37">
        <v>5.13</v>
      </c>
      <c r="J35" s="38">
        <v>5.47</v>
      </c>
      <c r="K35" s="22"/>
      <c r="L35" s="22"/>
      <c r="M35" s="22"/>
      <c r="N35" s="22"/>
      <c r="O35" s="22"/>
      <c r="P35" s="22"/>
    </row>
    <row r="36" spans="1:16" ht="39" customHeight="1" x14ac:dyDescent="0.15">
      <c r="A36" s="22"/>
      <c r="B36" s="35"/>
      <c r="C36" s="1242" t="s">
        <v>563</v>
      </c>
      <c r="D36" s="1243"/>
      <c r="E36" s="1244"/>
      <c r="F36" s="36">
        <v>0</v>
      </c>
      <c r="G36" s="37">
        <v>0</v>
      </c>
      <c r="H36" s="37">
        <v>0</v>
      </c>
      <c r="I36" s="37">
        <v>0.08</v>
      </c>
      <c r="J36" s="38">
        <v>0.12</v>
      </c>
      <c r="K36" s="22"/>
      <c r="L36" s="22"/>
      <c r="M36" s="22"/>
      <c r="N36" s="22"/>
      <c r="O36" s="22"/>
      <c r="P36" s="22"/>
    </row>
    <row r="37" spans="1:16" ht="39" customHeight="1" x14ac:dyDescent="0.15">
      <c r="A37" s="22"/>
      <c r="B37" s="35"/>
      <c r="C37" s="1242" t="s">
        <v>564</v>
      </c>
      <c r="D37" s="1243"/>
      <c r="E37" s="1244"/>
      <c r="F37" s="36">
        <v>0</v>
      </c>
      <c r="G37" s="37">
        <v>0</v>
      </c>
      <c r="H37" s="37">
        <v>0</v>
      </c>
      <c r="I37" s="37">
        <v>0</v>
      </c>
      <c r="J37" s="38">
        <v>0</v>
      </c>
      <c r="K37" s="22"/>
      <c r="L37" s="22"/>
      <c r="M37" s="22"/>
      <c r="N37" s="22"/>
      <c r="O37" s="22"/>
      <c r="P37" s="22"/>
    </row>
    <row r="38" spans="1:16" ht="39" customHeight="1" x14ac:dyDescent="0.15">
      <c r="A38" s="22"/>
      <c r="B38" s="35"/>
      <c r="C38" s="1242" t="s">
        <v>565</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566</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sheetData>
  <sheetProtection algorithmName="SHA-512" hashValue="hLNz8SuPhL3bkG22mrV7AxUkltEXagelUGREgT7xmaD25ZsrBK1PFw251IDfocU4VC6e3w9JAlhdabhQiJ3ixw==" saltValue="980kbgEga2FZFK6039GZ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369</v>
      </c>
      <c r="L45" s="60">
        <v>362</v>
      </c>
      <c r="M45" s="60">
        <v>324</v>
      </c>
      <c r="N45" s="60">
        <v>328</v>
      </c>
      <c r="O45" s="61">
        <v>326</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14</v>
      </c>
      <c r="F48" s="1258"/>
      <c r="G48" s="1258"/>
      <c r="H48" s="1258"/>
      <c r="I48" s="1258"/>
      <c r="J48" s="1259"/>
      <c r="K48" s="63">
        <v>150</v>
      </c>
      <c r="L48" s="64">
        <v>160</v>
      </c>
      <c r="M48" s="64">
        <v>175</v>
      </c>
      <c r="N48" s="64">
        <v>167</v>
      </c>
      <c r="O48" s="65">
        <v>141</v>
      </c>
      <c r="P48" s="48"/>
      <c r="Q48" s="48"/>
      <c r="R48" s="48"/>
      <c r="S48" s="48"/>
      <c r="T48" s="48"/>
      <c r="U48" s="48"/>
    </row>
    <row r="49" spans="1:21" ht="30.75" customHeight="1" x14ac:dyDescent="0.15">
      <c r="A49" s="48"/>
      <c r="B49" s="1252"/>
      <c r="C49" s="1253"/>
      <c r="D49" s="62"/>
      <c r="E49" s="1258" t="s">
        <v>15</v>
      </c>
      <c r="F49" s="1258"/>
      <c r="G49" s="1258"/>
      <c r="H49" s="1258"/>
      <c r="I49" s="1258"/>
      <c r="J49" s="1259"/>
      <c r="K49" s="63">
        <v>27</v>
      </c>
      <c r="L49" s="64">
        <v>28</v>
      </c>
      <c r="M49" s="64">
        <v>27</v>
      </c>
      <c r="N49" s="64">
        <v>8</v>
      </c>
      <c r="O49" s="65">
        <v>8</v>
      </c>
      <c r="P49" s="48"/>
      <c r="Q49" s="48"/>
      <c r="R49" s="48"/>
      <c r="S49" s="48"/>
      <c r="T49" s="48"/>
      <c r="U49" s="48"/>
    </row>
    <row r="50" spans="1:21" ht="30.75" customHeight="1" x14ac:dyDescent="0.15">
      <c r="A50" s="48"/>
      <c r="B50" s="1252"/>
      <c r="C50" s="1253"/>
      <c r="D50" s="62"/>
      <c r="E50" s="1258" t="s">
        <v>16</v>
      </c>
      <c r="F50" s="1258"/>
      <c r="G50" s="1258"/>
      <c r="H50" s="1258"/>
      <c r="I50" s="1258"/>
      <c r="J50" s="1259"/>
      <c r="K50" s="63">
        <v>2</v>
      </c>
      <c r="L50" s="64" t="s">
        <v>511</v>
      </c>
      <c r="M50" s="64" t="s">
        <v>511</v>
      </c>
      <c r="N50" s="64" t="s">
        <v>511</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400</v>
      </c>
      <c r="L52" s="64">
        <v>399</v>
      </c>
      <c r="M52" s="64">
        <v>392</v>
      </c>
      <c r="N52" s="64">
        <v>385</v>
      </c>
      <c r="O52" s="65">
        <v>394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148</v>
      </c>
      <c r="L53" s="69">
        <v>151</v>
      </c>
      <c r="M53" s="69">
        <v>134</v>
      </c>
      <c r="N53" s="69">
        <v>118</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2FLrso1I+NPlMO2Jba9f8rrdxujdsvuvG/EN3EWW6frqp8x6XCJr++vmDjoOSHKwf6OZTxflyChXIPHmasg==" saltValue="OJevFc+A8EV9jmj1zxxu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3587</v>
      </c>
      <c r="J41" s="104">
        <v>3459</v>
      </c>
      <c r="K41" s="104">
        <v>3478</v>
      </c>
      <c r="L41" s="104">
        <v>4042</v>
      </c>
      <c r="M41" s="105">
        <v>4029</v>
      </c>
    </row>
    <row r="42" spans="2:13" ht="27.75" customHeight="1" x14ac:dyDescent="0.15">
      <c r="B42" s="1278"/>
      <c r="C42" s="1279"/>
      <c r="D42" s="106"/>
      <c r="E42" s="1284" t="s">
        <v>32</v>
      </c>
      <c r="F42" s="1284"/>
      <c r="G42" s="1284"/>
      <c r="H42" s="1285"/>
      <c r="I42" s="107" t="s">
        <v>511</v>
      </c>
      <c r="J42" s="108" t="s">
        <v>511</v>
      </c>
      <c r="K42" s="108" t="s">
        <v>511</v>
      </c>
      <c r="L42" s="108" t="s">
        <v>511</v>
      </c>
      <c r="M42" s="109" t="s">
        <v>511</v>
      </c>
    </row>
    <row r="43" spans="2:13" ht="27.75" customHeight="1" x14ac:dyDescent="0.15">
      <c r="B43" s="1278"/>
      <c r="C43" s="1279"/>
      <c r="D43" s="106"/>
      <c r="E43" s="1284" t="s">
        <v>33</v>
      </c>
      <c r="F43" s="1284"/>
      <c r="G43" s="1284"/>
      <c r="H43" s="1285"/>
      <c r="I43" s="107">
        <v>1862</v>
      </c>
      <c r="J43" s="108">
        <v>1642</v>
      </c>
      <c r="K43" s="108">
        <v>1474</v>
      </c>
      <c r="L43" s="108">
        <v>1372</v>
      </c>
      <c r="M43" s="109">
        <v>1254</v>
      </c>
    </row>
    <row r="44" spans="2:13" ht="27.75" customHeight="1" x14ac:dyDescent="0.15">
      <c r="B44" s="1278"/>
      <c r="C44" s="1279"/>
      <c r="D44" s="106"/>
      <c r="E44" s="1284" t="s">
        <v>34</v>
      </c>
      <c r="F44" s="1284"/>
      <c r="G44" s="1284"/>
      <c r="H44" s="1285"/>
      <c r="I44" s="107">
        <v>112</v>
      </c>
      <c r="J44" s="108">
        <v>84</v>
      </c>
      <c r="K44" s="108">
        <v>57</v>
      </c>
      <c r="L44" s="108">
        <v>50</v>
      </c>
      <c r="M44" s="109">
        <v>42</v>
      </c>
    </row>
    <row r="45" spans="2:13" ht="27.75" customHeight="1" x14ac:dyDescent="0.15">
      <c r="B45" s="1278"/>
      <c r="C45" s="1279"/>
      <c r="D45" s="106"/>
      <c r="E45" s="1284" t="s">
        <v>35</v>
      </c>
      <c r="F45" s="1284"/>
      <c r="G45" s="1284"/>
      <c r="H45" s="1285"/>
      <c r="I45" s="107">
        <v>1215</v>
      </c>
      <c r="J45" s="108">
        <v>1132</v>
      </c>
      <c r="K45" s="108">
        <v>1186</v>
      </c>
      <c r="L45" s="108">
        <v>575</v>
      </c>
      <c r="M45" s="109">
        <v>534</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2495</v>
      </c>
      <c r="J50" s="108">
        <v>2581</v>
      </c>
      <c r="K50" s="108">
        <v>2679</v>
      </c>
      <c r="L50" s="108">
        <v>2763</v>
      </c>
      <c r="M50" s="109">
        <v>2562</v>
      </c>
    </row>
    <row r="51" spans="2:13" ht="27.75" customHeight="1" x14ac:dyDescent="0.15">
      <c r="B51" s="1278"/>
      <c r="C51" s="1279"/>
      <c r="D51" s="106"/>
      <c r="E51" s="1284" t="s">
        <v>42</v>
      </c>
      <c r="F51" s="1284"/>
      <c r="G51" s="1284"/>
      <c r="H51" s="1285"/>
      <c r="I51" s="107">
        <v>880</v>
      </c>
      <c r="J51" s="108">
        <v>791</v>
      </c>
      <c r="K51" s="108">
        <v>695</v>
      </c>
      <c r="L51" s="108">
        <v>628</v>
      </c>
      <c r="M51" s="109">
        <v>537</v>
      </c>
    </row>
    <row r="52" spans="2:13" ht="27.75" customHeight="1" x14ac:dyDescent="0.15">
      <c r="B52" s="1280"/>
      <c r="C52" s="1281"/>
      <c r="D52" s="106"/>
      <c r="E52" s="1284" t="s">
        <v>43</v>
      </c>
      <c r="F52" s="1284"/>
      <c r="G52" s="1284"/>
      <c r="H52" s="1285"/>
      <c r="I52" s="107">
        <v>3030</v>
      </c>
      <c r="J52" s="108">
        <v>3080</v>
      </c>
      <c r="K52" s="108">
        <v>3063</v>
      </c>
      <c r="L52" s="108">
        <v>3435</v>
      </c>
      <c r="M52" s="109">
        <v>3384</v>
      </c>
    </row>
    <row r="53" spans="2:13" ht="27.75" customHeight="1" thickBot="1" x14ac:dyDescent="0.2">
      <c r="B53" s="1291" t="s">
        <v>44</v>
      </c>
      <c r="C53" s="1292"/>
      <c r="D53" s="113"/>
      <c r="E53" s="1293" t="s">
        <v>45</v>
      </c>
      <c r="F53" s="1293"/>
      <c r="G53" s="1293"/>
      <c r="H53" s="1294"/>
      <c r="I53" s="114">
        <v>372</v>
      </c>
      <c r="J53" s="115">
        <v>-135</v>
      </c>
      <c r="K53" s="115">
        <v>-241</v>
      </c>
      <c r="L53" s="115">
        <v>-787</v>
      </c>
      <c r="M53" s="116">
        <v>-624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C7MWuavXo9AXNV3uuJNC+0PofdRvsm0cz3FuOq7HhouVuxR3+Xlo9k5I2e0ywJW3XkZUQGjq7HJ24u5K4YHg==" saltValue="dmur5Oi9WSsPvjcDNKgZ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663</v>
      </c>
      <c r="G55" s="128">
        <v>663</v>
      </c>
      <c r="H55" s="129">
        <v>663</v>
      </c>
    </row>
    <row r="56" spans="2:8" ht="52.5" customHeight="1" x14ac:dyDescent="0.15">
      <c r="B56" s="130"/>
      <c r="C56" s="1305" t="s">
        <v>49</v>
      </c>
      <c r="D56" s="1305"/>
      <c r="E56" s="1306"/>
      <c r="F56" s="131">
        <v>96</v>
      </c>
      <c r="G56" s="131">
        <v>96</v>
      </c>
      <c r="H56" s="132">
        <v>122</v>
      </c>
    </row>
    <row r="57" spans="2:8" ht="53.25" customHeight="1" x14ac:dyDescent="0.15">
      <c r="B57" s="130"/>
      <c r="C57" s="1307" t="s">
        <v>50</v>
      </c>
      <c r="D57" s="1307"/>
      <c r="E57" s="1308"/>
      <c r="F57" s="133">
        <v>1783</v>
      </c>
      <c r="G57" s="133">
        <v>1862</v>
      </c>
      <c r="H57" s="134">
        <v>1637</v>
      </c>
    </row>
    <row r="58" spans="2:8" ht="45.75" customHeight="1" x14ac:dyDescent="0.15">
      <c r="B58" s="135"/>
      <c r="C58" s="1295" t="s">
        <v>582</v>
      </c>
      <c r="D58" s="1296"/>
      <c r="E58" s="1297"/>
      <c r="F58" s="136">
        <v>1100</v>
      </c>
      <c r="G58" s="136">
        <v>1138</v>
      </c>
      <c r="H58" s="137">
        <v>981</v>
      </c>
    </row>
    <row r="59" spans="2:8" ht="45.75" customHeight="1" x14ac:dyDescent="0.15">
      <c r="B59" s="135"/>
      <c r="C59" s="1295" t="s">
        <v>583</v>
      </c>
      <c r="D59" s="1296"/>
      <c r="E59" s="1297"/>
      <c r="F59" s="136">
        <v>423</v>
      </c>
      <c r="G59" s="136">
        <v>451</v>
      </c>
      <c r="H59" s="137">
        <v>381</v>
      </c>
    </row>
    <row r="60" spans="2:8" ht="45.75" customHeight="1" x14ac:dyDescent="0.15">
      <c r="B60" s="135"/>
      <c r="C60" s="1295" t="s">
        <v>584</v>
      </c>
      <c r="D60" s="1296"/>
      <c r="E60" s="1297"/>
      <c r="F60" s="136">
        <v>120</v>
      </c>
      <c r="G60" s="136">
        <v>121</v>
      </c>
      <c r="H60" s="137">
        <v>124</v>
      </c>
    </row>
    <row r="61" spans="2:8" ht="45.75" customHeight="1" x14ac:dyDescent="0.15">
      <c r="B61" s="135"/>
      <c r="C61" s="1295" t="s">
        <v>585</v>
      </c>
      <c r="D61" s="1296"/>
      <c r="E61" s="1297"/>
      <c r="F61" s="136">
        <v>50</v>
      </c>
      <c r="G61" s="136">
        <v>60</v>
      </c>
      <c r="H61" s="137">
        <v>70</v>
      </c>
    </row>
    <row r="62" spans="2:8" ht="45.75" customHeight="1" thickBot="1" x14ac:dyDescent="0.2">
      <c r="B62" s="138"/>
      <c r="C62" s="1298" t="s">
        <v>586</v>
      </c>
      <c r="D62" s="1299"/>
      <c r="E62" s="1300"/>
      <c r="F62" s="139">
        <v>50</v>
      </c>
      <c r="G62" s="139">
        <v>50</v>
      </c>
      <c r="H62" s="140">
        <v>50</v>
      </c>
    </row>
    <row r="63" spans="2:8" ht="52.5" customHeight="1" thickBot="1" x14ac:dyDescent="0.2">
      <c r="B63" s="141"/>
      <c r="C63" s="1301" t="s">
        <v>51</v>
      </c>
      <c r="D63" s="1301"/>
      <c r="E63" s="1302"/>
      <c r="F63" s="142">
        <v>2542</v>
      </c>
      <c r="G63" s="142">
        <v>2621</v>
      </c>
      <c r="H63" s="143">
        <v>2422</v>
      </c>
    </row>
    <row r="64" spans="2:8" ht="15" customHeight="1" x14ac:dyDescent="0.15"/>
  </sheetData>
  <sheetProtection algorithmName="SHA-512" hashValue="BcROBdkO3SZtNbOEbuy+i1lv6cHjutYSrAYEpzH1VaYS9dIVFpa32sTMI7RTTVHGiQDh7VnR2YmbET6IXKcvAQ==" saltValue="lPD7szSxh48C9r0CETED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7C8A7-AEC3-49AE-A4D2-FF46772136A6}">
  <sheetPr>
    <pageSetUpPr fitToPage="1"/>
  </sheetPr>
  <dimension ref="A1:WZM160"/>
  <sheetViews>
    <sheetView showGridLines="0" zoomScaleNormal="100" zoomScaleSheetLayoutView="55" workbookViewId="0">
      <selection activeCell="CM15" sqref="CM1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594</v>
      </c>
      <c r="AO51" s="1312"/>
      <c r="AP51" s="1312"/>
      <c r="AQ51" s="1312"/>
      <c r="AR51" s="1312"/>
      <c r="AS51" s="1312"/>
      <c r="AT51" s="1312"/>
      <c r="AU51" s="1312"/>
      <c r="AV51" s="1312"/>
      <c r="AW51" s="1312"/>
      <c r="AX51" s="1312"/>
      <c r="AY51" s="1312"/>
      <c r="AZ51" s="1312"/>
      <c r="BA51" s="1312"/>
      <c r="BB51" s="1312" t="s">
        <v>595</v>
      </c>
      <c r="BC51" s="1312"/>
      <c r="BD51" s="1312"/>
      <c r="BE51" s="1312"/>
      <c r="BF51" s="1312"/>
      <c r="BG51" s="1312"/>
      <c r="BH51" s="1312"/>
      <c r="BI51" s="1312"/>
      <c r="BJ51" s="1312"/>
      <c r="BK51" s="1312"/>
      <c r="BL51" s="1312"/>
      <c r="BM51" s="1312"/>
      <c r="BN51" s="1312"/>
      <c r="BO51" s="1312"/>
      <c r="BP51" s="1309">
        <v>22.8</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596</v>
      </c>
      <c r="BC53" s="1312"/>
      <c r="BD53" s="1312"/>
      <c r="BE53" s="1312"/>
      <c r="BF53" s="1312"/>
      <c r="BG53" s="1312"/>
      <c r="BH53" s="1312"/>
      <c r="BI53" s="1312"/>
      <c r="BJ53" s="1312"/>
      <c r="BK53" s="1312"/>
      <c r="BL53" s="1312"/>
      <c r="BM53" s="1312"/>
      <c r="BN53" s="1312"/>
      <c r="BO53" s="1312"/>
      <c r="BP53" s="1309">
        <v>60.7</v>
      </c>
      <c r="BQ53" s="1309"/>
      <c r="BR53" s="1309"/>
      <c r="BS53" s="1309"/>
      <c r="BT53" s="1309"/>
      <c r="BU53" s="1309"/>
      <c r="BV53" s="1309"/>
      <c r="BW53" s="1309"/>
      <c r="BX53" s="1309">
        <v>62.4</v>
      </c>
      <c r="BY53" s="1309"/>
      <c r="BZ53" s="1309"/>
      <c r="CA53" s="1309"/>
      <c r="CB53" s="1309"/>
      <c r="CC53" s="1309"/>
      <c r="CD53" s="1309"/>
      <c r="CE53" s="1309"/>
      <c r="CF53" s="1309">
        <v>64</v>
      </c>
      <c r="CG53" s="1309"/>
      <c r="CH53" s="1309"/>
      <c r="CI53" s="1309"/>
      <c r="CJ53" s="1309"/>
      <c r="CK53" s="1309"/>
      <c r="CL53" s="1309"/>
      <c r="CM53" s="1309"/>
      <c r="CN53" s="1309">
        <v>64.599999999999994</v>
      </c>
      <c r="CO53" s="1309"/>
      <c r="CP53" s="1309"/>
      <c r="CQ53" s="1309"/>
      <c r="CR53" s="1309"/>
      <c r="CS53" s="1309"/>
      <c r="CT53" s="1309"/>
      <c r="CU53" s="1309"/>
      <c r="CV53" s="1309">
        <v>65.400000000000006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597</v>
      </c>
      <c r="AO55" s="1314"/>
      <c r="AP55" s="1314"/>
      <c r="AQ55" s="1314"/>
      <c r="AR55" s="1314"/>
      <c r="AS55" s="1314"/>
      <c r="AT55" s="1314"/>
      <c r="AU55" s="1314"/>
      <c r="AV55" s="1314"/>
      <c r="AW55" s="1314"/>
      <c r="AX55" s="1314"/>
      <c r="AY55" s="1314"/>
      <c r="AZ55" s="1314"/>
      <c r="BA55" s="1314"/>
      <c r="BB55" s="1312" t="s">
        <v>595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596</v>
      </c>
      <c r="BC57" s="1312"/>
      <c r="BD57" s="1312"/>
      <c r="BE57" s="1312"/>
      <c r="BF57" s="1312"/>
      <c r="BG57" s="1312"/>
      <c r="BH57" s="1312"/>
      <c r="BI57" s="1312"/>
      <c r="BJ57" s="1312"/>
      <c r="BK57" s="1312"/>
      <c r="BL57" s="1312"/>
      <c r="BM57" s="1312"/>
      <c r="BN57" s="1312"/>
      <c r="BO57" s="1312"/>
      <c r="BP57" s="1309">
        <v>57.1</v>
      </c>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594</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09">
        <v>22.8</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09">
        <v>11.5</v>
      </c>
      <c r="BQ75" s="1309"/>
      <c r="BR75" s="1309"/>
      <c r="BS75" s="1309"/>
      <c r="BT75" s="1309"/>
      <c r="BU75" s="1309"/>
      <c r="BV75" s="1309"/>
      <c r="BW75" s="1309"/>
      <c r="BX75" s="1309">
        <v>10.3</v>
      </c>
      <c r="BY75" s="1309"/>
      <c r="BZ75" s="1309"/>
      <c r="CA75" s="1309"/>
      <c r="CB75" s="1309"/>
      <c r="CC75" s="1309"/>
      <c r="CD75" s="1309"/>
      <c r="CE75" s="1309"/>
      <c r="CF75" s="1309">
        <v>8.9</v>
      </c>
      <c r="CG75" s="1309"/>
      <c r="CH75" s="1309"/>
      <c r="CI75" s="1309"/>
      <c r="CJ75" s="1309"/>
      <c r="CK75" s="1309"/>
      <c r="CL75" s="1309"/>
      <c r="CM75" s="1309"/>
      <c r="CN75" s="1309">
        <v>8.4</v>
      </c>
      <c r="CO75" s="1309"/>
      <c r="CP75" s="1309"/>
      <c r="CQ75" s="1309"/>
      <c r="CR75" s="1309"/>
      <c r="CS75" s="1309"/>
      <c r="CT75" s="1309"/>
      <c r="CU75" s="1309"/>
      <c r="CV75" s="1309">
        <v>7.1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597</v>
      </c>
      <c r="AO77" s="1314"/>
      <c r="AP77" s="1314"/>
      <c r="AQ77" s="1314"/>
      <c r="AR77" s="1314"/>
      <c r="AS77" s="1314"/>
      <c r="AT77" s="1314"/>
      <c r="AU77" s="1314"/>
      <c r="AV77" s="1314"/>
      <c r="AW77" s="1314"/>
      <c r="AX77" s="1314"/>
      <c r="AY77" s="1314"/>
      <c r="AZ77" s="1314"/>
      <c r="BA77" s="1314"/>
      <c r="BB77" s="1312" t="s">
        <v>595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600</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q0k3If20UQYXxfUm3+4N+4qDsSiL/MQC+wE4Mi8INgDJiie/30CTrd3QEE4shnI4eH4r2rBqxEyGebXzci+OA==" saltValue="f4pdXF8H08KhABJ6NDD+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AF13A-D7A6-4A31-9835-2CADD087472B}">
  <sheetPr>
    <pageSetUpPr fitToPage="1"/>
  </sheetPr>
  <dimension ref="A1:DR125"/>
  <sheetViews>
    <sheetView showGridLines="0" topLeftCell="Z1" zoomScaleNormal="100" zoomScaleSheetLayoutView="70" workbookViewId="0">
      <selection activeCell="CM15" sqref="CM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x+HVvzflSNMt2BndlGHk8V9Xz8Y9atlMV9iKGE7mqs12Dga7rLeOpUxZTH+F3jwMcE/dKBvI+YqDnjbKGZnvbA==" saltValue="45FNpkWsb/iO6VC8Q4jg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1321C-BE3A-43AD-9B53-7300763CF716}">
  <sheetPr>
    <pageSetUpPr fitToPage="1"/>
  </sheetPr>
  <dimension ref="A1:DR125"/>
  <sheetViews>
    <sheetView showGridLines="0" zoomScaleNormal="100" zoomScaleSheetLayoutView="55" workbookViewId="0">
      <selection activeCell="CM15" sqref="CM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NdnBHyqRqRzJN6Ty6ey3GAgda6zQej78T70mxb1OYpWFgSoW1eJf9amYqn2IHvc9+UnutnKyvMJlcsBVi/CVxg==" saltValue="HTxlApDlRtIbTJ6GpXhi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223507</v>
      </c>
      <c r="E3" s="162"/>
      <c r="F3" s="163">
        <v>287914</v>
      </c>
      <c r="G3" s="164"/>
      <c r="H3" s="165"/>
    </row>
    <row r="4" spans="1:8" x14ac:dyDescent="0.15">
      <c r="A4" s="166"/>
      <c r="B4" s="167"/>
      <c r="C4" s="168"/>
      <c r="D4" s="169">
        <v>214647</v>
      </c>
      <c r="E4" s="170"/>
      <c r="F4" s="171">
        <v>146531</v>
      </c>
      <c r="G4" s="172"/>
      <c r="H4" s="173"/>
    </row>
    <row r="5" spans="1:8" x14ac:dyDescent="0.15">
      <c r="A5" s="154" t="s">
        <v>544</v>
      </c>
      <c r="B5" s="159"/>
      <c r="C5" s="160"/>
      <c r="D5" s="161">
        <v>108487</v>
      </c>
      <c r="E5" s="162"/>
      <c r="F5" s="163">
        <v>310300</v>
      </c>
      <c r="G5" s="164"/>
      <c r="H5" s="165"/>
    </row>
    <row r="6" spans="1:8" x14ac:dyDescent="0.15">
      <c r="A6" s="166"/>
      <c r="B6" s="167"/>
      <c r="C6" s="168"/>
      <c r="D6" s="169">
        <v>81395</v>
      </c>
      <c r="E6" s="170"/>
      <c r="F6" s="171">
        <v>157576</v>
      </c>
      <c r="G6" s="172"/>
      <c r="H6" s="173"/>
    </row>
    <row r="7" spans="1:8" x14ac:dyDescent="0.15">
      <c r="A7" s="154" t="s">
        <v>545</v>
      </c>
      <c r="B7" s="159"/>
      <c r="C7" s="160"/>
      <c r="D7" s="161">
        <v>139832</v>
      </c>
      <c r="E7" s="162"/>
      <c r="F7" s="163">
        <v>317319</v>
      </c>
      <c r="G7" s="164"/>
      <c r="H7" s="165"/>
    </row>
    <row r="8" spans="1:8" x14ac:dyDescent="0.15">
      <c r="A8" s="166"/>
      <c r="B8" s="167"/>
      <c r="C8" s="168"/>
      <c r="D8" s="169">
        <v>56809</v>
      </c>
      <c r="E8" s="170"/>
      <c r="F8" s="171">
        <v>164214</v>
      </c>
      <c r="G8" s="172"/>
      <c r="H8" s="173"/>
    </row>
    <row r="9" spans="1:8" x14ac:dyDescent="0.15">
      <c r="A9" s="154" t="s">
        <v>546</v>
      </c>
      <c r="B9" s="159"/>
      <c r="C9" s="160"/>
      <c r="D9" s="161">
        <v>343821</v>
      </c>
      <c r="E9" s="162"/>
      <c r="F9" s="163">
        <v>289738</v>
      </c>
      <c r="G9" s="164"/>
      <c r="H9" s="165"/>
    </row>
    <row r="10" spans="1:8" x14ac:dyDescent="0.15">
      <c r="A10" s="166"/>
      <c r="B10" s="167"/>
      <c r="C10" s="168"/>
      <c r="D10" s="169">
        <v>110611</v>
      </c>
      <c r="E10" s="170"/>
      <c r="F10" s="171">
        <v>156238</v>
      </c>
      <c r="G10" s="172"/>
      <c r="H10" s="173"/>
    </row>
    <row r="11" spans="1:8" x14ac:dyDescent="0.15">
      <c r="A11" s="154" t="s">
        <v>547</v>
      </c>
      <c r="B11" s="159"/>
      <c r="C11" s="160"/>
      <c r="D11" s="161">
        <v>203551</v>
      </c>
      <c r="E11" s="162"/>
      <c r="F11" s="163">
        <v>316937</v>
      </c>
      <c r="G11" s="164"/>
      <c r="H11" s="165"/>
    </row>
    <row r="12" spans="1:8" x14ac:dyDescent="0.15">
      <c r="A12" s="166"/>
      <c r="B12" s="167"/>
      <c r="C12" s="174"/>
      <c r="D12" s="169">
        <v>156050</v>
      </c>
      <c r="E12" s="170"/>
      <c r="F12" s="171">
        <v>199150</v>
      </c>
      <c r="G12" s="172"/>
      <c r="H12" s="173"/>
    </row>
    <row r="13" spans="1:8" x14ac:dyDescent="0.15">
      <c r="A13" s="154"/>
      <c r="B13" s="159"/>
      <c r="C13" s="175"/>
      <c r="D13" s="176">
        <v>203840</v>
      </c>
      <c r="E13" s="177"/>
      <c r="F13" s="178">
        <v>304442</v>
      </c>
      <c r="G13" s="179"/>
      <c r="H13" s="165"/>
    </row>
    <row r="14" spans="1:8" x14ac:dyDescent="0.15">
      <c r="A14" s="166"/>
      <c r="B14" s="167"/>
      <c r="C14" s="168"/>
      <c r="D14" s="169">
        <v>123902</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4.12</v>
      </c>
      <c r="C19" s="180">
        <f>ROUND(VALUE(SUBSTITUTE(実質収支比率等に係る経年分析!G$48,"▲","-")),2)</f>
        <v>5.45</v>
      </c>
      <c r="D19" s="180">
        <f>ROUND(VALUE(SUBSTITUTE(実質収支比率等に係る経年分析!H$48,"▲","-")),2)</f>
        <v>5.29</v>
      </c>
      <c r="E19" s="180">
        <f>ROUND(VALUE(SUBSTITUTE(実質収支比率等に係る経年分析!I$48,"▲","-")),2)</f>
        <v>5.14</v>
      </c>
      <c r="F19" s="180">
        <f>ROUND(VALUE(SUBSTITUTE(実質収支比率等に係る経年分析!J$48,"▲","-")),2)</f>
        <v>5.47</v>
      </c>
    </row>
    <row r="20" spans="1:11" x14ac:dyDescent="0.15">
      <c r="A20" s="180" t="s">
        <v>55</v>
      </c>
      <c r="B20" s="180">
        <f>ROUND(VALUE(SUBSTITUTE(実質収支比率等に係る経年分析!F$47,"▲","-")),2)</f>
        <v>77.87</v>
      </c>
      <c r="C20" s="180">
        <f>ROUND(VALUE(SUBSTITUTE(実質収支比率等に係る経年分析!G$47,"▲","-")),2)</f>
        <v>35.76</v>
      </c>
      <c r="D20" s="180">
        <f>ROUND(VALUE(SUBSTITUTE(実質収支比率等に係る経年分析!H$47,"▲","-")),2)</f>
        <v>36.200000000000003</v>
      </c>
      <c r="E20" s="180">
        <f>ROUND(VALUE(SUBSTITUTE(実質収支比率等に係る経年分析!I$47,"▲","-")),2)</f>
        <v>36.69</v>
      </c>
      <c r="F20" s="180">
        <f>ROUND(VALUE(SUBSTITUTE(実質収支比率等に係る経年分析!J$47,"▲","-")),2)</f>
        <v>36.49</v>
      </c>
    </row>
    <row r="21" spans="1:11" x14ac:dyDescent="0.15">
      <c r="A21" s="180" t="s">
        <v>56</v>
      </c>
      <c r="B21" s="180">
        <f>IF(ISNUMBER(VALUE(SUBSTITUTE(実質収支比率等に係る経年分析!F$49,"▲","-"))),ROUND(VALUE(SUBSTITUTE(実質収支比率等に係る経年分析!F$49,"▲","-")),2),NA())</f>
        <v>-26.6</v>
      </c>
      <c r="C21" s="180">
        <f>IF(ISNUMBER(VALUE(SUBSTITUTE(実質収支比率等に係る経年分析!G$49,"▲","-"))),ROUND(VALUE(SUBSTITUTE(実質収支比率等に係る経年分析!G$49,"▲","-")),2),NA())</f>
        <v>-34.61</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0.38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400</v>
      </c>
      <c r="E42" s="182"/>
      <c r="F42" s="182"/>
      <c r="G42" s="182">
        <f>'実質公債費比率（分子）の構造'!L$52</f>
        <v>399</v>
      </c>
      <c r="H42" s="182"/>
      <c r="I42" s="182"/>
      <c r="J42" s="182">
        <f>'実質公債費比率（分子）の構造'!M$52</f>
        <v>392</v>
      </c>
      <c r="K42" s="182"/>
      <c r="L42" s="182"/>
      <c r="M42" s="182">
        <f>'実質公債費比率（分子）の構造'!N$52</f>
        <v>385</v>
      </c>
      <c r="N42" s="182"/>
      <c r="O42" s="182"/>
      <c r="P42" s="182">
        <f>'実質公債費比率（分子）の構造'!O$52</f>
        <v>394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27</v>
      </c>
      <c r="C45" s="182"/>
      <c r="D45" s="182"/>
      <c r="E45" s="182">
        <f>'実質公債費比率（分子）の構造'!L$49</f>
        <v>28</v>
      </c>
      <c r="F45" s="182"/>
      <c r="G45" s="182"/>
      <c r="H45" s="182">
        <f>'実質公債費比率（分子）の構造'!M$49</f>
        <v>27</v>
      </c>
      <c r="I45" s="182"/>
      <c r="J45" s="182"/>
      <c r="K45" s="182">
        <f>'実質公債費比率（分子）の構造'!N$49</f>
        <v>8</v>
      </c>
      <c r="L45" s="182"/>
      <c r="M45" s="182"/>
      <c r="N45" s="182">
        <f>'実質公債費比率（分子）の構造'!O$49</f>
        <v>8</v>
      </c>
      <c r="O45" s="182"/>
      <c r="P45" s="182"/>
    </row>
    <row r="46" spans="1:16" x14ac:dyDescent="0.15">
      <c r="A46" s="182" t="s">
        <v>67</v>
      </c>
      <c r="B46" s="182">
        <f>'実質公債費比率（分子）の構造'!K$48</f>
        <v>150</v>
      </c>
      <c r="C46" s="182"/>
      <c r="D46" s="182"/>
      <c r="E46" s="182">
        <f>'実質公債費比率（分子）の構造'!L$48</f>
        <v>160</v>
      </c>
      <c r="F46" s="182"/>
      <c r="G46" s="182"/>
      <c r="H46" s="182">
        <f>'実質公債費比率（分子）の構造'!M$48</f>
        <v>175</v>
      </c>
      <c r="I46" s="182"/>
      <c r="J46" s="182"/>
      <c r="K46" s="182">
        <f>'実質公債費比率（分子）の構造'!N$48</f>
        <v>167</v>
      </c>
      <c r="L46" s="182"/>
      <c r="M46" s="182"/>
      <c r="N46" s="182">
        <f>'実質公債費比率（分子）の構造'!O$48</f>
        <v>141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369</v>
      </c>
      <c r="C49" s="182"/>
      <c r="D49" s="182"/>
      <c r="E49" s="182">
        <f>'実質公債費比率（分子）の構造'!L$45</f>
        <v>362</v>
      </c>
      <c r="F49" s="182"/>
      <c r="G49" s="182"/>
      <c r="H49" s="182">
        <f>'実質公債費比率（分子）の構造'!M$45</f>
        <v>324</v>
      </c>
      <c r="I49" s="182"/>
      <c r="J49" s="182"/>
      <c r="K49" s="182">
        <f>'実質公債費比率（分子）の構造'!N$45</f>
        <v>328</v>
      </c>
      <c r="L49" s="182"/>
      <c r="M49" s="182"/>
      <c r="N49" s="182">
        <f>'実質公債費比率（分子）の構造'!O$45</f>
        <v>326</v>
      </c>
      <c r="O49" s="182"/>
      <c r="P49" s="182"/>
    </row>
    <row r="50" spans="1:16" x14ac:dyDescent="0.15">
      <c r="A50" s="182" t="s">
        <v>71</v>
      </c>
      <c r="B50" s="182" t="e">
        <f>NA()</f>
        <v>#N/A</v>
      </c>
      <c r="C50" s="182">
        <f>IF(ISNUMBER('実質公債費比率（分子）の構造'!K$53),'実質公債費比率（分子）の構造'!K$53,NA())</f>
        <v>148</v>
      </c>
      <c r="D50" s="182" t="e">
        <f>NA()</f>
        <v>#N/A</v>
      </c>
      <c r="E50" s="182" t="e">
        <f>NA()</f>
        <v>#N/A</v>
      </c>
      <c r="F50" s="182">
        <f>IF(ISNUMBER('実質公債費比率（分子）の構造'!L$53),'実質公債費比率（分子）の構造'!L$53,NA())</f>
        <v>151</v>
      </c>
      <c r="G50" s="182" t="e">
        <f>NA()</f>
        <v>#N/A</v>
      </c>
      <c r="H50" s="182" t="e">
        <f>NA()</f>
        <v>#N/A</v>
      </c>
      <c r="I50" s="182">
        <f>IF(ISNUMBER('実質公債費比率（分子）の構造'!M$53),'実質公債費比率（分子）の構造'!M$53,NA())</f>
        <v>134</v>
      </c>
      <c r="J50" s="182" t="e">
        <f>NA()</f>
        <v>#N/A</v>
      </c>
      <c r="K50" s="182" t="e">
        <f>NA()</f>
        <v>#N/A</v>
      </c>
      <c r="L50" s="182">
        <f>IF(ISNUMBER('実質公債費比率（分子）の構造'!N$53),'実質公債費比率（分子）の構造'!N$53,NA())</f>
        <v>118</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3030</v>
      </c>
      <c r="E56" s="181"/>
      <c r="F56" s="181"/>
      <c r="G56" s="181">
        <f>'将来負担比率（分子）の構造'!J$52</f>
        <v>3080</v>
      </c>
      <c r="H56" s="181"/>
      <c r="I56" s="181"/>
      <c r="J56" s="181">
        <f>'将来負担比率（分子）の構造'!K$52</f>
        <v>3063</v>
      </c>
      <c r="K56" s="181"/>
      <c r="L56" s="181"/>
      <c r="M56" s="181">
        <f>'将来負担比率（分子）の構造'!L$52</f>
        <v>3435</v>
      </c>
      <c r="N56" s="181"/>
      <c r="O56" s="181"/>
      <c r="P56" s="181">
        <f>'将来負担比率（分子）の構造'!M$52</f>
        <v>3384</v>
      </c>
    </row>
    <row r="57" spans="1:16" x14ac:dyDescent="0.15">
      <c r="A57" s="181" t="s">
        <v>42</v>
      </c>
      <c r="B57" s="181"/>
      <c r="C57" s="181"/>
      <c r="D57" s="181">
        <f>'将来負担比率（分子）の構造'!I$51</f>
        <v>880</v>
      </c>
      <c r="E57" s="181"/>
      <c r="F57" s="181"/>
      <c r="G57" s="181">
        <f>'将来負担比率（分子）の構造'!J$51</f>
        <v>791</v>
      </c>
      <c r="H57" s="181"/>
      <c r="I57" s="181"/>
      <c r="J57" s="181">
        <f>'将来負担比率（分子）の構造'!K$51</f>
        <v>695</v>
      </c>
      <c r="K57" s="181"/>
      <c r="L57" s="181"/>
      <c r="M57" s="181">
        <f>'将来負担比率（分子）の構造'!L$51</f>
        <v>628</v>
      </c>
      <c r="N57" s="181"/>
      <c r="O57" s="181"/>
      <c r="P57" s="181">
        <f>'将来負担比率（分子）の構造'!M$51</f>
        <v>537</v>
      </c>
    </row>
    <row r="58" spans="1:16" x14ac:dyDescent="0.15">
      <c r="A58" s="181" t="s">
        <v>41</v>
      </c>
      <c r="B58" s="181"/>
      <c r="C58" s="181"/>
      <c r="D58" s="181">
        <f>'将来負担比率（分子）の構造'!I$50</f>
        <v>2495</v>
      </c>
      <c r="E58" s="181"/>
      <c r="F58" s="181"/>
      <c r="G58" s="181">
        <f>'将来負担比率（分子）の構造'!J$50</f>
        <v>2581</v>
      </c>
      <c r="H58" s="181"/>
      <c r="I58" s="181"/>
      <c r="J58" s="181">
        <f>'将来負担比率（分子）の構造'!K$50</f>
        <v>2679</v>
      </c>
      <c r="K58" s="181"/>
      <c r="L58" s="181"/>
      <c r="M58" s="181">
        <f>'将来負担比率（分子）の構造'!L$50</f>
        <v>2763</v>
      </c>
      <c r="N58" s="181"/>
      <c r="O58" s="181"/>
      <c r="P58" s="181">
        <f>'将来負担比率（分子）の構造'!M$50</f>
        <v>2562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1215</v>
      </c>
      <c r="C62" s="181"/>
      <c r="D62" s="181"/>
      <c r="E62" s="181">
        <f>'将来負担比率（分子）の構造'!J$45</f>
        <v>1132</v>
      </c>
      <c r="F62" s="181"/>
      <c r="G62" s="181"/>
      <c r="H62" s="181">
        <f>'将来負担比率（分子）の構造'!K$45</f>
        <v>1186</v>
      </c>
      <c r="I62" s="181"/>
      <c r="J62" s="181"/>
      <c r="K62" s="181">
        <f>'将来負担比率（分子）の構造'!L$45</f>
        <v>575</v>
      </c>
      <c r="L62" s="181"/>
      <c r="M62" s="181"/>
      <c r="N62" s="181">
        <f>'将来負担比率（分子）の構造'!M$45</f>
        <v>534</v>
      </c>
      <c r="O62" s="181"/>
      <c r="P62" s="181"/>
    </row>
    <row r="63" spans="1:16" x14ac:dyDescent="0.15">
      <c r="A63" s="181" t="s">
        <v>34</v>
      </c>
      <c r="B63" s="181">
        <f>'将来負担比率（分子）の構造'!I$44</f>
        <v>112</v>
      </c>
      <c r="C63" s="181"/>
      <c r="D63" s="181"/>
      <c r="E63" s="181">
        <f>'将来負担比率（分子）の構造'!J$44</f>
        <v>84</v>
      </c>
      <c r="F63" s="181"/>
      <c r="G63" s="181"/>
      <c r="H63" s="181">
        <f>'将来負担比率（分子）の構造'!K$44</f>
        <v>57</v>
      </c>
      <c r="I63" s="181"/>
      <c r="J63" s="181"/>
      <c r="K63" s="181">
        <f>'将来負担比率（分子）の構造'!L$44</f>
        <v>50</v>
      </c>
      <c r="L63" s="181"/>
      <c r="M63" s="181"/>
      <c r="N63" s="181">
        <f>'将来負担比率（分子）の構造'!M$44</f>
        <v>42</v>
      </c>
      <c r="O63" s="181"/>
      <c r="P63" s="181"/>
    </row>
    <row r="64" spans="1:16" x14ac:dyDescent="0.15">
      <c r="A64" s="181" t="s">
        <v>33</v>
      </c>
      <c r="B64" s="181">
        <f>'将来負担比率（分子）の構造'!I$43</f>
        <v>1862</v>
      </c>
      <c r="C64" s="181"/>
      <c r="D64" s="181"/>
      <c r="E64" s="181">
        <f>'将来負担比率（分子）の構造'!J$43</f>
        <v>1642</v>
      </c>
      <c r="F64" s="181"/>
      <c r="G64" s="181"/>
      <c r="H64" s="181">
        <f>'将来負担比率（分子）の構造'!K$43</f>
        <v>1474</v>
      </c>
      <c r="I64" s="181"/>
      <c r="J64" s="181"/>
      <c r="K64" s="181">
        <f>'将来負担比率（分子）の構造'!L$43</f>
        <v>1372</v>
      </c>
      <c r="L64" s="181"/>
      <c r="M64" s="181"/>
      <c r="N64" s="181">
        <f>'将来負担比率（分子）の構造'!M$43</f>
        <v>1254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3587</v>
      </c>
      <c r="C66" s="181"/>
      <c r="D66" s="181"/>
      <c r="E66" s="181">
        <f>'将来負担比率（分子）の構造'!J$41</f>
        <v>3459</v>
      </c>
      <c r="F66" s="181"/>
      <c r="G66" s="181"/>
      <c r="H66" s="181">
        <f>'将来負担比率（分子）の構造'!K$41</f>
        <v>3478</v>
      </c>
      <c r="I66" s="181"/>
      <c r="J66" s="181"/>
      <c r="K66" s="181">
        <f>'将来負担比率（分子）の構造'!L$41</f>
        <v>4042</v>
      </c>
      <c r="L66" s="181"/>
      <c r="M66" s="181"/>
      <c r="N66" s="181">
        <f>'将来負担比率（分子）の構造'!M$41</f>
        <v>4029</v>
      </c>
      <c r="O66" s="181"/>
      <c r="P66" s="181"/>
    </row>
    <row r="67" spans="1:16" x14ac:dyDescent="0.15">
      <c r="A67" s="181" t="s">
        <v>75</v>
      </c>
      <c r="B67" s="181" t="e">
        <f>NA()</f>
        <v>#N/A</v>
      </c>
      <c r="C67" s="181">
        <f>IF(ISNUMBER('将来負担比率（分子）の構造'!I$53), IF('将来負担比率（分子）の構造'!I$53 &lt; 0, 0, '将来負担比率（分子）の構造'!I$53), NA())</f>
        <v>372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663</v>
      </c>
      <c r="C72" s="185">
        <f>基金残高に係る経年分析!G55</f>
        <v>663</v>
      </c>
      <c r="D72" s="185">
        <f>基金残高に係る経年分析!H55</f>
        <v>663</v>
      </c>
    </row>
    <row r="73" spans="1:16" x14ac:dyDescent="0.15">
      <c r="A73" s="184" t="s">
        <v>78</v>
      </c>
      <c r="B73" s="185">
        <f>基金残高に係る経年分析!F56</f>
        <v>96</v>
      </c>
      <c r="C73" s="185">
        <f>基金残高に係る経年分析!G56</f>
        <v>96</v>
      </c>
      <c r="D73" s="185">
        <f>基金残高に係る経年分析!H56</f>
        <v>122</v>
      </c>
    </row>
    <row r="74" spans="1:16" x14ac:dyDescent="0.15">
      <c r="A74" s="184" t="s">
        <v>79</v>
      </c>
      <c r="B74" s="185">
        <f>基金残高に係る経年分析!F57</f>
        <v>1783</v>
      </c>
      <c r="C74" s="185">
        <f>基金残高に係る経年分析!G57</f>
        <v>1862</v>
      </c>
      <c r="D74" s="185">
        <f>基金残高に係る経年分析!H57</f>
        <v>1637</v>
      </c>
    </row>
  </sheetData>
  <sheetProtection algorithmName="SHA-512" hashValue="c7GeUSd7zLxfGfF/oi0t22raZXu0G2aps6+ae75X0do4gSFi/yAKQRgbOw7hIKMJDaAT33qWtNEEb2yW2evwvw==" saltValue="L6D/UfBmqJrtgMUbr1JZ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185092</v>
      </c>
      <c r="S5" s="673"/>
      <c r="T5" s="673"/>
      <c r="U5" s="673"/>
      <c r="V5" s="673"/>
      <c r="W5" s="673"/>
      <c r="X5" s="673"/>
      <c r="Y5" s="674"/>
      <c r="Z5" s="675">
        <v>5.6</v>
      </c>
      <c r="AA5" s="675"/>
      <c r="AB5" s="675"/>
      <c r="AC5" s="675"/>
      <c r="AD5" s="676">
        <v>185092</v>
      </c>
      <c r="AE5" s="676"/>
      <c r="AF5" s="676"/>
      <c r="AG5" s="676"/>
      <c r="AH5" s="676"/>
      <c r="AI5" s="676"/>
      <c r="AJ5" s="676"/>
      <c r="AK5" s="676"/>
      <c r="AL5" s="677">
        <v>10.4</v>
      </c>
      <c r="AM5" s="678"/>
      <c r="AN5" s="678"/>
      <c r="AO5" s="679"/>
      <c r="AP5" s="669" t="s">
        <v>228</v>
      </c>
      <c r="AQ5" s="670"/>
      <c r="AR5" s="670"/>
      <c r="AS5" s="670"/>
      <c r="AT5" s="670"/>
      <c r="AU5" s="670"/>
      <c r="AV5" s="670"/>
      <c r="AW5" s="670"/>
      <c r="AX5" s="670"/>
      <c r="AY5" s="670"/>
      <c r="AZ5" s="670"/>
      <c r="BA5" s="670"/>
      <c r="BB5" s="670"/>
      <c r="BC5" s="670"/>
      <c r="BD5" s="670"/>
      <c r="BE5" s="670"/>
      <c r="BF5" s="671"/>
      <c r="BG5" s="683">
        <v>179789</v>
      </c>
      <c r="BH5" s="684"/>
      <c r="BI5" s="684"/>
      <c r="BJ5" s="684"/>
      <c r="BK5" s="684"/>
      <c r="BL5" s="684"/>
      <c r="BM5" s="684"/>
      <c r="BN5" s="685"/>
      <c r="BO5" s="686">
        <v>97.1</v>
      </c>
      <c r="BP5" s="686"/>
      <c r="BQ5" s="686"/>
      <c r="BR5" s="686"/>
      <c r="BS5" s="687">
        <v>5476</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14780</v>
      </c>
      <c r="S6" s="684"/>
      <c r="T6" s="684"/>
      <c r="U6" s="684"/>
      <c r="V6" s="684"/>
      <c r="W6" s="684"/>
      <c r="X6" s="684"/>
      <c r="Y6" s="685"/>
      <c r="Z6" s="686">
        <v>0.4</v>
      </c>
      <c r="AA6" s="686"/>
      <c r="AB6" s="686"/>
      <c r="AC6" s="686"/>
      <c r="AD6" s="687">
        <v>14780</v>
      </c>
      <c r="AE6" s="687"/>
      <c r="AF6" s="687"/>
      <c r="AG6" s="687"/>
      <c r="AH6" s="687"/>
      <c r="AI6" s="687"/>
      <c r="AJ6" s="687"/>
      <c r="AK6" s="687"/>
      <c r="AL6" s="688">
        <v>0.8</v>
      </c>
      <c r="AM6" s="689"/>
      <c r="AN6" s="689"/>
      <c r="AO6" s="690"/>
      <c r="AP6" s="680" t="s">
        <v>233</v>
      </c>
      <c r="AQ6" s="681"/>
      <c r="AR6" s="681"/>
      <c r="AS6" s="681"/>
      <c r="AT6" s="681"/>
      <c r="AU6" s="681"/>
      <c r="AV6" s="681"/>
      <c r="AW6" s="681"/>
      <c r="AX6" s="681"/>
      <c r="AY6" s="681"/>
      <c r="AZ6" s="681"/>
      <c r="BA6" s="681"/>
      <c r="BB6" s="681"/>
      <c r="BC6" s="681"/>
      <c r="BD6" s="681"/>
      <c r="BE6" s="681"/>
      <c r="BF6" s="682"/>
      <c r="BG6" s="683">
        <v>179789</v>
      </c>
      <c r="BH6" s="684"/>
      <c r="BI6" s="684"/>
      <c r="BJ6" s="684"/>
      <c r="BK6" s="684"/>
      <c r="BL6" s="684"/>
      <c r="BM6" s="684"/>
      <c r="BN6" s="685"/>
      <c r="BO6" s="686">
        <v>97.1</v>
      </c>
      <c r="BP6" s="686"/>
      <c r="BQ6" s="686"/>
      <c r="BR6" s="686"/>
      <c r="BS6" s="687">
        <v>5476</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52165</v>
      </c>
      <c r="CS6" s="684"/>
      <c r="CT6" s="684"/>
      <c r="CU6" s="684"/>
      <c r="CV6" s="684"/>
      <c r="CW6" s="684"/>
      <c r="CX6" s="684"/>
      <c r="CY6" s="685"/>
      <c r="CZ6" s="677">
        <v>1.6</v>
      </c>
      <c r="DA6" s="678"/>
      <c r="DB6" s="678"/>
      <c r="DC6" s="697"/>
      <c r="DD6" s="692" t="s">
        <v>235</v>
      </c>
      <c r="DE6" s="684"/>
      <c r="DF6" s="684"/>
      <c r="DG6" s="684"/>
      <c r="DH6" s="684"/>
      <c r="DI6" s="684"/>
      <c r="DJ6" s="684"/>
      <c r="DK6" s="684"/>
      <c r="DL6" s="684"/>
      <c r="DM6" s="684"/>
      <c r="DN6" s="684"/>
      <c r="DO6" s="684"/>
      <c r="DP6" s="685"/>
      <c r="DQ6" s="692">
        <v>52165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124</v>
      </c>
      <c r="S7" s="684"/>
      <c r="T7" s="684"/>
      <c r="U7" s="684"/>
      <c r="V7" s="684"/>
      <c r="W7" s="684"/>
      <c r="X7" s="684"/>
      <c r="Y7" s="685"/>
      <c r="Z7" s="686">
        <v>0</v>
      </c>
      <c r="AA7" s="686"/>
      <c r="AB7" s="686"/>
      <c r="AC7" s="686"/>
      <c r="AD7" s="687">
        <v>124</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101927</v>
      </c>
      <c r="BH7" s="684"/>
      <c r="BI7" s="684"/>
      <c r="BJ7" s="684"/>
      <c r="BK7" s="684"/>
      <c r="BL7" s="684"/>
      <c r="BM7" s="684"/>
      <c r="BN7" s="685"/>
      <c r="BO7" s="686">
        <v>55.1</v>
      </c>
      <c r="BP7" s="686"/>
      <c r="BQ7" s="686"/>
      <c r="BR7" s="686"/>
      <c r="BS7" s="687">
        <v>5476</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681142</v>
      </c>
      <c r="CS7" s="684"/>
      <c r="CT7" s="684"/>
      <c r="CU7" s="684"/>
      <c r="CV7" s="684"/>
      <c r="CW7" s="684"/>
      <c r="CX7" s="684"/>
      <c r="CY7" s="685"/>
      <c r="CZ7" s="686">
        <v>21.4</v>
      </c>
      <c r="DA7" s="686"/>
      <c r="DB7" s="686"/>
      <c r="DC7" s="686"/>
      <c r="DD7" s="692">
        <v>259920</v>
      </c>
      <c r="DE7" s="684"/>
      <c r="DF7" s="684"/>
      <c r="DG7" s="684"/>
      <c r="DH7" s="684"/>
      <c r="DI7" s="684"/>
      <c r="DJ7" s="684"/>
      <c r="DK7" s="684"/>
      <c r="DL7" s="684"/>
      <c r="DM7" s="684"/>
      <c r="DN7" s="684"/>
      <c r="DO7" s="684"/>
      <c r="DP7" s="685"/>
      <c r="DQ7" s="692">
        <v>417050</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407</v>
      </c>
      <c r="S8" s="684"/>
      <c r="T8" s="684"/>
      <c r="U8" s="684"/>
      <c r="V8" s="684"/>
      <c r="W8" s="684"/>
      <c r="X8" s="684"/>
      <c r="Y8" s="685"/>
      <c r="Z8" s="686">
        <v>0</v>
      </c>
      <c r="AA8" s="686"/>
      <c r="AB8" s="686"/>
      <c r="AC8" s="686"/>
      <c r="AD8" s="687">
        <v>407</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3962</v>
      </c>
      <c r="BH8" s="684"/>
      <c r="BI8" s="684"/>
      <c r="BJ8" s="684"/>
      <c r="BK8" s="684"/>
      <c r="BL8" s="684"/>
      <c r="BM8" s="684"/>
      <c r="BN8" s="685"/>
      <c r="BO8" s="686">
        <v>2.1</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849314</v>
      </c>
      <c r="CS8" s="684"/>
      <c r="CT8" s="684"/>
      <c r="CU8" s="684"/>
      <c r="CV8" s="684"/>
      <c r="CW8" s="684"/>
      <c r="CX8" s="684"/>
      <c r="CY8" s="685"/>
      <c r="CZ8" s="686">
        <v>26.7</v>
      </c>
      <c r="DA8" s="686"/>
      <c r="DB8" s="686"/>
      <c r="DC8" s="686"/>
      <c r="DD8" s="692">
        <v>50413</v>
      </c>
      <c r="DE8" s="684"/>
      <c r="DF8" s="684"/>
      <c r="DG8" s="684"/>
      <c r="DH8" s="684"/>
      <c r="DI8" s="684"/>
      <c r="DJ8" s="684"/>
      <c r="DK8" s="684"/>
      <c r="DL8" s="684"/>
      <c r="DM8" s="684"/>
      <c r="DN8" s="684"/>
      <c r="DO8" s="684"/>
      <c r="DP8" s="685"/>
      <c r="DQ8" s="692">
        <v>473671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264</v>
      </c>
      <c r="S9" s="684"/>
      <c r="T9" s="684"/>
      <c r="U9" s="684"/>
      <c r="V9" s="684"/>
      <c r="W9" s="684"/>
      <c r="X9" s="684"/>
      <c r="Y9" s="685"/>
      <c r="Z9" s="686">
        <v>0</v>
      </c>
      <c r="AA9" s="686"/>
      <c r="AB9" s="686"/>
      <c r="AC9" s="686"/>
      <c r="AD9" s="687">
        <v>264</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64213</v>
      </c>
      <c r="BH9" s="684"/>
      <c r="BI9" s="684"/>
      <c r="BJ9" s="684"/>
      <c r="BK9" s="684"/>
      <c r="BL9" s="684"/>
      <c r="BM9" s="684"/>
      <c r="BN9" s="685"/>
      <c r="BO9" s="686">
        <v>34.700000000000003</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294361</v>
      </c>
      <c r="CS9" s="684"/>
      <c r="CT9" s="684"/>
      <c r="CU9" s="684"/>
      <c r="CV9" s="684"/>
      <c r="CW9" s="684"/>
      <c r="CX9" s="684"/>
      <c r="CY9" s="685"/>
      <c r="CZ9" s="686">
        <v>9.1999999999999993</v>
      </c>
      <c r="DA9" s="686"/>
      <c r="DB9" s="686"/>
      <c r="DC9" s="686"/>
      <c r="DD9" s="692">
        <v>14375</v>
      </c>
      <c r="DE9" s="684"/>
      <c r="DF9" s="684"/>
      <c r="DG9" s="684"/>
      <c r="DH9" s="684"/>
      <c r="DI9" s="684"/>
      <c r="DJ9" s="684"/>
      <c r="DK9" s="684"/>
      <c r="DL9" s="684"/>
      <c r="DM9" s="684"/>
      <c r="DN9" s="684"/>
      <c r="DO9" s="684"/>
      <c r="DP9" s="685"/>
      <c r="DQ9" s="692">
        <v>240166</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6124</v>
      </c>
      <c r="BH10" s="684"/>
      <c r="BI10" s="684"/>
      <c r="BJ10" s="684"/>
      <c r="BK10" s="684"/>
      <c r="BL10" s="684"/>
      <c r="BM10" s="684"/>
      <c r="BN10" s="685"/>
      <c r="BO10" s="686">
        <v>3.3</v>
      </c>
      <c r="BP10" s="686"/>
      <c r="BQ10" s="686"/>
      <c r="BR10" s="686"/>
      <c r="BS10" s="692" t="s">
        <v>137</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2861</v>
      </c>
      <c r="CS10" s="684"/>
      <c r="CT10" s="684"/>
      <c r="CU10" s="684"/>
      <c r="CV10" s="684"/>
      <c r="CW10" s="684"/>
      <c r="CX10" s="684"/>
      <c r="CY10" s="685"/>
      <c r="CZ10" s="686">
        <v>0.1</v>
      </c>
      <c r="DA10" s="686"/>
      <c r="DB10" s="686"/>
      <c r="DC10" s="686"/>
      <c r="DD10" s="692" t="s">
        <v>137</v>
      </c>
      <c r="DE10" s="684"/>
      <c r="DF10" s="684"/>
      <c r="DG10" s="684"/>
      <c r="DH10" s="684"/>
      <c r="DI10" s="684"/>
      <c r="DJ10" s="684"/>
      <c r="DK10" s="684"/>
      <c r="DL10" s="684"/>
      <c r="DM10" s="684"/>
      <c r="DN10" s="684"/>
      <c r="DO10" s="684"/>
      <c r="DP10" s="685"/>
      <c r="DQ10" s="692">
        <v>2861</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58264</v>
      </c>
      <c r="S11" s="684"/>
      <c r="T11" s="684"/>
      <c r="U11" s="684"/>
      <c r="V11" s="684"/>
      <c r="W11" s="684"/>
      <c r="X11" s="684"/>
      <c r="Y11" s="685"/>
      <c r="Z11" s="688">
        <v>1.8</v>
      </c>
      <c r="AA11" s="689"/>
      <c r="AB11" s="689"/>
      <c r="AC11" s="701"/>
      <c r="AD11" s="692">
        <v>58264</v>
      </c>
      <c r="AE11" s="684"/>
      <c r="AF11" s="684"/>
      <c r="AG11" s="684"/>
      <c r="AH11" s="684"/>
      <c r="AI11" s="684"/>
      <c r="AJ11" s="684"/>
      <c r="AK11" s="685"/>
      <c r="AL11" s="688">
        <v>3.3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27628</v>
      </c>
      <c r="BH11" s="684"/>
      <c r="BI11" s="684"/>
      <c r="BJ11" s="684"/>
      <c r="BK11" s="684"/>
      <c r="BL11" s="684"/>
      <c r="BM11" s="684"/>
      <c r="BN11" s="685"/>
      <c r="BO11" s="686">
        <v>14.9</v>
      </c>
      <c r="BP11" s="686"/>
      <c r="BQ11" s="686"/>
      <c r="BR11" s="686"/>
      <c r="BS11" s="692">
        <v>5476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2971</v>
      </c>
      <c r="CS11" s="684"/>
      <c r="CT11" s="684"/>
      <c r="CU11" s="684"/>
      <c r="CV11" s="684"/>
      <c r="CW11" s="684"/>
      <c r="CX11" s="684"/>
      <c r="CY11" s="685"/>
      <c r="CZ11" s="686">
        <v>0.1</v>
      </c>
      <c r="DA11" s="686"/>
      <c r="DB11" s="686"/>
      <c r="DC11" s="686"/>
      <c r="DD11" s="692">
        <v>1012</v>
      </c>
      <c r="DE11" s="684"/>
      <c r="DF11" s="684"/>
      <c r="DG11" s="684"/>
      <c r="DH11" s="684"/>
      <c r="DI11" s="684"/>
      <c r="DJ11" s="684"/>
      <c r="DK11" s="684"/>
      <c r="DL11" s="684"/>
      <c r="DM11" s="684"/>
      <c r="DN11" s="684"/>
      <c r="DO11" s="684"/>
      <c r="DP11" s="685"/>
      <c r="DQ11" s="692">
        <v>2971</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137</v>
      </c>
      <c r="S12" s="684"/>
      <c r="T12" s="684"/>
      <c r="U12" s="684"/>
      <c r="V12" s="684"/>
      <c r="W12" s="684"/>
      <c r="X12" s="684"/>
      <c r="Y12" s="685"/>
      <c r="Z12" s="686" t="s">
        <v>235</v>
      </c>
      <c r="AA12" s="686"/>
      <c r="AB12" s="686"/>
      <c r="AC12" s="686"/>
      <c r="AD12" s="687" t="s">
        <v>235</v>
      </c>
      <c r="AE12" s="687"/>
      <c r="AF12" s="687"/>
      <c r="AG12" s="687"/>
      <c r="AH12" s="687"/>
      <c r="AI12" s="687"/>
      <c r="AJ12" s="687"/>
      <c r="AK12" s="687"/>
      <c r="AL12" s="688" t="s">
        <v>137</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49637</v>
      </c>
      <c r="BH12" s="684"/>
      <c r="BI12" s="684"/>
      <c r="BJ12" s="684"/>
      <c r="BK12" s="684"/>
      <c r="BL12" s="684"/>
      <c r="BM12" s="684"/>
      <c r="BN12" s="685"/>
      <c r="BO12" s="686">
        <v>26.8</v>
      </c>
      <c r="BP12" s="686"/>
      <c r="BQ12" s="686"/>
      <c r="BR12" s="686"/>
      <c r="BS12" s="692" t="s">
        <v>235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198770</v>
      </c>
      <c r="CS12" s="684"/>
      <c r="CT12" s="684"/>
      <c r="CU12" s="684"/>
      <c r="CV12" s="684"/>
      <c r="CW12" s="684"/>
      <c r="CX12" s="684"/>
      <c r="CY12" s="685"/>
      <c r="CZ12" s="686">
        <v>6.2</v>
      </c>
      <c r="DA12" s="686"/>
      <c r="DB12" s="686"/>
      <c r="DC12" s="686"/>
      <c r="DD12" s="692" t="s">
        <v>137</v>
      </c>
      <c r="DE12" s="684"/>
      <c r="DF12" s="684"/>
      <c r="DG12" s="684"/>
      <c r="DH12" s="684"/>
      <c r="DI12" s="684"/>
      <c r="DJ12" s="684"/>
      <c r="DK12" s="684"/>
      <c r="DL12" s="684"/>
      <c r="DM12" s="684"/>
      <c r="DN12" s="684"/>
      <c r="DO12" s="684"/>
      <c r="DP12" s="685"/>
      <c r="DQ12" s="692">
        <v>79112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137</v>
      </c>
      <c r="AA13" s="686"/>
      <c r="AB13" s="686"/>
      <c r="AC13" s="686"/>
      <c r="AD13" s="687" t="s">
        <v>235</v>
      </c>
      <c r="AE13" s="687"/>
      <c r="AF13" s="687"/>
      <c r="AG13" s="687"/>
      <c r="AH13" s="687"/>
      <c r="AI13" s="687"/>
      <c r="AJ13" s="687"/>
      <c r="AK13" s="687"/>
      <c r="AL13" s="688" t="s">
        <v>137</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49594</v>
      </c>
      <c r="BH13" s="684"/>
      <c r="BI13" s="684"/>
      <c r="BJ13" s="684"/>
      <c r="BK13" s="684"/>
      <c r="BL13" s="684"/>
      <c r="BM13" s="684"/>
      <c r="BN13" s="685"/>
      <c r="BO13" s="686">
        <v>26.8</v>
      </c>
      <c r="BP13" s="686"/>
      <c r="BQ13" s="686"/>
      <c r="BR13" s="686"/>
      <c r="BS13" s="692" t="s">
        <v>137</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427980</v>
      </c>
      <c r="CS13" s="684"/>
      <c r="CT13" s="684"/>
      <c r="CU13" s="684"/>
      <c r="CV13" s="684"/>
      <c r="CW13" s="684"/>
      <c r="CX13" s="684"/>
      <c r="CY13" s="685"/>
      <c r="CZ13" s="686">
        <v>13.4</v>
      </c>
      <c r="DA13" s="686"/>
      <c r="DB13" s="686"/>
      <c r="DC13" s="686"/>
      <c r="DD13" s="692">
        <v>217269</v>
      </c>
      <c r="DE13" s="684"/>
      <c r="DF13" s="684"/>
      <c r="DG13" s="684"/>
      <c r="DH13" s="684"/>
      <c r="DI13" s="684"/>
      <c r="DJ13" s="684"/>
      <c r="DK13" s="684"/>
      <c r="DL13" s="684"/>
      <c r="DM13" s="684"/>
      <c r="DN13" s="684"/>
      <c r="DO13" s="684"/>
      <c r="DP13" s="685"/>
      <c r="DQ13" s="692">
        <v>270251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1516</v>
      </c>
      <c r="S14" s="684"/>
      <c r="T14" s="684"/>
      <c r="U14" s="684"/>
      <c r="V14" s="684"/>
      <c r="W14" s="684"/>
      <c r="X14" s="684"/>
      <c r="Y14" s="685"/>
      <c r="Z14" s="686">
        <v>0</v>
      </c>
      <c r="AA14" s="686"/>
      <c r="AB14" s="686"/>
      <c r="AC14" s="686"/>
      <c r="AD14" s="687">
        <v>1516</v>
      </c>
      <c r="AE14" s="687"/>
      <c r="AF14" s="687"/>
      <c r="AG14" s="687"/>
      <c r="AH14" s="687"/>
      <c r="AI14" s="687"/>
      <c r="AJ14" s="687"/>
      <c r="AK14" s="687"/>
      <c r="AL14" s="688">
        <v>0.1</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6505</v>
      </c>
      <c r="BH14" s="684"/>
      <c r="BI14" s="684"/>
      <c r="BJ14" s="684"/>
      <c r="BK14" s="684"/>
      <c r="BL14" s="684"/>
      <c r="BM14" s="684"/>
      <c r="BN14" s="685"/>
      <c r="BO14" s="686">
        <v>3.5</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184579</v>
      </c>
      <c r="CS14" s="684"/>
      <c r="CT14" s="684"/>
      <c r="CU14" s="684"/>
      <c r="CV14" s="684"/>
      <c r="CW14" s="684"/>
      <c r="CX14" s="684"/>
      <c r="CY14" s="685"/>
      <c r="CZ14" s="686">
        <v>5.8</v>
      </c>
      <c r="DA14" s="686"/>
      <c r="DB14" s="686"/>
      <c r="DC14" s="686"/>
      <c r="DD14" s="692">
        <v>25300</v>
      </c>
      <c r="DE14" s="684"/>
      <c r="DF14" s="684"/>
      <c r="DG14" s="684"/>
      <c r="DH14" s="684"/>
      <c r="DI14" s="684"/>
      <c r="DJ14" s="684"/>
      <c r="DK14" s="684"/>
      <c r="DL14" s="684"/>
      <c r="DM14" s="684"/>
      <c r="DN14" s="684"/>
      <c r="DO14" s="684"/>
      <c r="DP14" s="685"/>
      <c r="DQ14" s="692">
        <v>160079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235</v>
      </c>
      <c r="AA15" s="686"/>
      <c r="AB15" s="686"/>
      <c r="AC15" s="686"/>
      <c r="AD15" s="687" t="s">
        <v>137</v>
      </c>
      <c r="AE15" s="687"/>
      <c r="AF15" s="687"/>
      <c r="AG15" s="687"/>
      <c r="AH15" s="687"/>
      <c r="AI15" s="687"/>
      <c r="AJ15" s="687"/>
      <c r="AK15" s="687"/>
      <c r="AL15" s="688" t="s">
        <v>235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21720</v>
      </c>
      <c r="BH15" s="684"/>
      <c r="BI15" s="684"/>
      <c r="BJ15" s="684"/>
      <c r="BK15" s="684"/>
      <c r="BL15" s="684"/>
      <c r="BM15" s="684"/>
      <c r="BN15" s="685"/>
      <c r="BO15" s="686">
        <v>11.7</v>
      </c>
      <c r="BP15" s="686"/>
      <c r="BQ15" s="686"/>
      <c r="BR15" s="686"/>
      <c r="BS15" s="692" t="s">
        <v>235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165235</v>
      </c>
      <c r="CS15" s="684"/>
      <c r="CT15" s="684"/>
      <c r="CU15" s="684"/>
      <c r="CV15" s="684"/>
      <c r="CW15" s="684"/>
      <c r="CX15" s="684"/>
      <c r="CY15" s="685"/>
      <c r="CZ15" s="686">
        <v>5.2</v>
      </c>
      <c r="DA15" s="686"/>
      <c r="DB15" s="686"/>
      <c r="DC15" s="686"/>
      <c r="DD15" s="692">
        <v>16718</v>
      </c>
      <c r="DE15" s="684"/>
      <c r="DF15" s="684"/>
      <c r="DG15" s="684"/>
      <c r="DH15" s="684"/>
      <c r="DI15" s="684"/>
      <c r="DJ15" s="684"/>
      <c r="DK15" s="684"/>
      <c r="DL15" s="684"/>
      <c r="DM15" s="684"/>
      <c r="DN15" s="684"/>
      <c r="DO15" s="684"/>
      <c r="DP15" s="685"/>
      <c r="DQ15" s="692">
        <v>157937</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437</v>
      </c>
      <c r="S16" s="684"/>
      <c r="T16" s="684"/>
      <c r="U16" s="684"/>
      <c r="V16" s="684"/>
      <c r="W16" s="684"/>
      <c r="X16" s="684"/>
      <c r="Y16" s="685"/>
      <c r="Z16" s="686">
        <v>0</v>
      </c>
      <c r="AA16" s="686"/>
      <c r="AB16" s="686"/>
      <c r="AC16" s="686"/>
      <c r="AD16" s="687">
        <v>437</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235</v>
      </c>
      <c r="CS16" s="684"/>
      <c r="CT16" s="684"/>
      <c r="CU16" s="684"/>
      <c r="CV16" s="684"/>
      <c r="CW16" s="684"/>
      <c r="CX16" s="684"/>
      <c r="CY16" s="685"/>
      <c r="CZ16" s="686" t="s">
        <v>235</v>
      </c>
      <c r="DA16" s="686"/>
      <c r="DB16" s="686"/>
      <c r="DC16" s="686"/>
      <c r="DD16" s="692" t="s">
        <v>137</v>
      </c>
      <c r="DE16" s="684"/>
      <c r="DF16" s="684"/>
      <c r="DG16" s="684"/>
      <c r="DH16" s="684"/>
      <c r="DI16" s="684"/>
      <c r="DJ16" s="684"/>
      <c r="DK16" s="684"/>
      <c r="DL16" s="684"/>
      <c r="DM16" s="684"/>
      <c r="DN16" s="684"/>
      <c r="DO16" s="684"/>
      <c r="DP16" s="685"/>
      <c r="DQ16" s="692" t="s">
        <v>235</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2608</v>
      </c>
      <c r="S17" s="684"/>
      <c r="T17" s="684"/>
      <c r="U17" s="684"/>
      <c r="V17" s="684"/>
      <c r="W17" s="684"/>
      <c r="X17" s="684"/>
      <c r="Y17" s="685"/>
      <c r="Z17" s="686">
        <v>0.1</v>
      </c>
      <c r="AA17" s="686"/>
      <c r="AB17" s="686"/>
      <c r="AC17" s="686"/>
      <c r="AD17" s="687">
        <v>2608</v>
      </c>
      <c r="AE17" s="687"/>
      <c r="AF17" s="687"/>
      <c r="AG17" s="687"/>
      <c r="AH17" s="687"/>
      <c r="AI17" s="687"/>
      <c r="AJ17" s="687"/>
      <c r="AK17" s="687"/>
      <c r="AL17" s="688">
        <v>0.1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325883</v>
      </c>
      <c r="CS17" s="684"/>
      <c r="CT17" s="684"/>
      <c r="CU17" s="684"/>
      <c r="CV17" s="684"/>
      <c r="CW17" s="684"/>
      <c r="CX17" s="684"/>
      <c r="CY17" s="685"/>
      <c r="CZ17" s="686">
        <v>10.199999999999999</v>
      </c>
      <c r="DA17" s="686"/>
      <c r="DB17" s="686"/>
      <c r="DC17" s="686"/>
      <c r="DD17" s="692" t="s">
        <v>137</v>
      </c>
      <c r="DE17" s="684"/>
      <c r="DF17" s="684"/>
      <c r="DG17" s="684"/>
      <c r="DH17" s="684"/>
      <c r="DI17" s="684"/>
      <c r="DJ17" s="684"/>
      <c r="DK17" s="684"/>
      <c r="DL17" s="684"/>
      <c r="DM17" s="684"/>
      <c r="DN17" s="684"/>
      <c r="DO17" s="684"/>
      <c r="DP17" s="685"/>
      <c r="DQ17" s="692">
        <v>196196</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149</v>
      </c>
      <c r="S18" s="684"/>
      <c r="T18" s="684"/>
      <c r="U18" s="684"/>
      <c r="V18" s="684"/>
      <c r="W18" s="684"/>
      <c r="X18" s="684"/>
      <c r="Y18" s="685"/>
      <c r="Z18" s="686">
        <v>0</v>
      </c>
      <c r="AA18" s="686"/>
      <c r="AB18" s="686"/>
      <c r="AC18" s="686"/>
      <c r="AD18" s="687">
        <v>149</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235</v>
      </c>
      <c r="BP18" s="686"/>
      <c r="BQ18" s="686"/>
      <c r="BR18" s="686"/>
      <c r="BS18" s="692" t="s">
        <v>137</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224</v>
      </c>
      <c r="S19" s="684"/>
      <c r="T19" s="684"/>
      <c r="U19" s="684"/>
      <c r="V19" s="684"/>
      <c r="W19" s="684"/>
      <c r="X19" s="684"/>
      <c r="Y19" s="685"/>
      <c r="Z19" s="686">
        <v>0</v>
      </c>
      <c r="AA19" s="686"/>
      <c r="AB19" s="686"/>
      <c r="AC19" s="686"/>
      <c r="AD19" s="687">
        <v>224</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5303</v>
      </c>
      <c r="BH19" s="684"/>
      <c r="BI19" s="684"/>
      <c r="BJ19" s="684"/>
      <c r="BK19" s="684"/>
      <c r="BL19" s="684"/>
      <c r="BM19" s="684"/>
      <c r="BN19" s="685"/>
      <c r="BO19" s="686">
        <v>2.9</v>
      </c>
      <c r="BP19" s="686"/>
      <c r="BQ19" s="686"/>
      <c r="BR19" s="686"/>
      <c r="BS19" s="692" t="s">
        <v>137</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74</v>
      </c>
      <c r="S20" s="684"/>
      <c r="T20" s="684"/>
      <c r="U20" s="684"/>
      <c r="V20" s="684"/>
      <c r="W20" s="684"/>
      <c r="X20" s="684"/>
      <c r="Y20" s="685"/>
      <c r="Z20" s="686">
        <v>0</v>
      </c>
      <c r="AA20" s="686"/>
      <c r="AB20" s="686"/>
      <c r="AC20" s="686"/>
      <c r="AD20" s="687">
        <v>74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5303</v>
      </c>
      <c r="BH20" s="684"/>
      <c r="BI20" s="684"/>
      <c r="BJ20" s="684"/>
      <c r="BK20" s="684"/>
      <c r="BL20" s="684"/>
      <c r="BM20" s="684"/>
      <c r="BN20" s="685"/>
      <c r="BO20" s="686">
        <v>2.9</v>
      </c>
      <c r="BP20" s="686"/>
      <c r="BQ20" s="686"/>
      <c r="BR20" s="686"/>
      <c r="BS20" s="692" t="s">
        <v>137</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3185261</v>
      </c>
      <c r="CS20" s="684"/>
      <c r="CT20" s="684"/>
      <c r="CU20" s="684"/>
      <c r="CV20" s="684"/>
      <c r="CW20" s="684"/>
      <c r="CX20" s="684"/>
      <c r="CY20" s="685"/>
      <c r="CZ20" s="686">
        <v>100</v>
      </c>
      <c r="DA20" s="686"/>
      <c r="DB20" s="686"/>
      <c r="DC20" s="686"/>
      <c r="DD20" s="692">
        <v>585007</v>
      </c>
      <c r="DE20" s="684"/>
      <c r="DF20" s="684"/>
      <c r="DG20" s="684"/>
      <c r="DH20" s="684"/>
      <c r="DI20" s="684"/>
      <c r="DJ20" s="684"/>
      <c r="DK20" s="684"/>
      <c r="DL20" s="684"/>
      <c r="DM20" s="684"/>
      <c r="DN20" s="684"/>
      <c r="DO20" s="684"/>
      <c r="DP20" s="685"/>
      <c r="DQ20" s="692">
        <v>2052459</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2161</v>
      </c>
      <c r="S21" s="684"/>
      <c r="T21" s="684"/>
      <c r="U21" s="684"/>
      <c r="V21" s="684"/>
      <c r="W21" s="684"/>
      <c r="X21" s="684"/>
      <c r="Y21" s="685"/>
      <c r="Z21" s="686">
        <v>0.1</v>
      </c>
      <c r="AA21" s="686"/>
      <c r="AB21" s="686"/>
      <c r="AC21" s="686"/>
      <c r="AD21" s="687">
        <v>2161</v>
      </c>
      <c r="AE21" s="687"/>
      <c r="AF21" s="687"/>
      <c r="AG21" s="687"/>
      <c r="AH21" s="687"/>
      <c r="AI21" s="687"/>
      <c r="AJ21" s="687"/>
      <c r="AK21" s="687"/>
      <c r="AL21" s="688">
        <v>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5303</v>
      </c>
      <c r="BH21" s="684"/>
      <c r="BI21" s="684"/>
      <c r="BJ21" s="684"/>
      <c r="BK21" s="684"/>
      <c r="BL21" s="684"/>
      <c r="BM21" s="684"/>
      <c r="BN21" s="685"/>
      <c r="BO21" s="686">
        <v>2.9</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1718099</v>
      </c>
      <c r="S22" s="684"/>
      <c r="T22" s="684"/>
      <c r="U22" s="684"/>
      <c r="V22" s="684"/>
      <c r="W22" s="684"/>
      <c r="X22" s="684"/>
      <c r="Y22" s="685"/>
      <c r="Z22" s="686">
        <v>52.3</v>
      </c>
      <c r="AA22" s="686"/>
      <c r="AB22" s="686"/>
      <c r="AC22" s="686"/>
      <c r="AD22" s="687">
        <v>1514290</v>
      </c>
      <c r="AE22" s="687"/>
      <c r="AF22" s="687"/>
      <c r="AG22" s="687"/>
      <c r="AH22" s="687"/>
      <c r="AI22" s="687"/>
      <c r="AJ22" s="687"/>
      <c r="AK22" s="687"/>
      <c r="AL22" s="688">
        <v>84.7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1514290</v>
      </c>
      <c r="S23" s="684"/>
      <c r="T23" s="684"/>
      <c r="U23" s="684"/>
      <c r="V23" s="684"/>
      <c r="W23" s="684"/>
      <c r="X23" s="684"/>
      <c r="Y23" s="685"/>
      <c r="Z23" s="686">
        <v>46.1</v>
      </c>
      <c r="AA23" s="686"/>
      <c r="AB23" s="686"/>
      <c r="AC23" s="686"/>
      <c r="AD23" s="687">
        <v>1514290</v>
      </c>
      <c r="AE23" s="687"/>
      <c r="AF23" s="687"/>
      <c r="AG23" s="687"/>
      <c r="AH23" s="687"/>
      <c r="AI23" s="687"/>
      <c r="AJ23" s="687"/>
      <c r="AK23" s="687"/>
      <c r="AL23" s="688">
        <v>84.7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235</v>
      </c>
      <c r="BP23" s="686"/>
      <c r="BQ23" s="686"/>
      <c r="BR23" s="686"/>
      <c r="BS23" s="692" t="s">
        <v>137</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203809</v>
      </c>
      <c r="S24" s="684"/>
      <c r="T24" s="684"/>
      <c r="U24" s="684"/>
      <c r="V24" s="684"/>
      <c r="W24" s="684"/>
      <c r="X24" s="684"/>
      <c r="Y24" s="685"/>
      <c r="Z24" s="686">
        <v>6.2</v>
      </c>
      <c r="AA24" s="686"/>
      <c r="AB24" s="686"/>
      <c r="AC24" s="686"/>
      <c r="AD24" s="687" t="s">
        <v>235</v>
      </c>
      <c r="AE24" s="687"/>
      <c r="AF24" s="687"/>
      <c r="AG24" s="687"/>
      <c r="AH24" s="687"/>
      <c r="AI24" s="687"/>
      <c r="AJ24" s="687"/>
      <c r="AK24" s="687"/>
      <c r="AL24" s="688" t="s">
        <v>235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235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1150776</v>
      </c>
      <c r="CS24" s="673"/>
      <c r="CT24" s="673"/>
      <c r="CU24" s="673"/>
      <c r="CV24" s="673"/>
      <c r="CW24" s="673"/>
      <c r="CX24" s="673"/>
      <c r="CY24" s="674"/>
      <c r="CZ24" s="677">
        <v>36.1</v>
      </c>
      <c r="DA24" s="678"/>
      <c r="DB24" s="678"/>
      <c r="DC24" s="697"/>
      <c r="DD24" s="719">
        <v>763008</v>
      </c>
      <c r="DE24" s="673"/>
      <c r="DF24" s="673"/>
      <c r="DG24" s="673"/>
      <c r="DH24" s="673"/>
      <c r="DI24" s="673"/>
      <c r="DJ24" s="673"/>
      <c r="DK24" s="674"/>
      <c r="DL24" s="719">
        <v>761904</v>
      </c>
      <c r="DM24" s="673"/>
      <c r="DN24" s="673"/>
      <c r="DO24" s="673"/>
      <c r="DP24" s="673"/>
      <c r="DQ24" s="673"/>
      <c r="DR24" s="673"/>
      <c r="DS24" s="673"/>
      <c r="DT24" s="673"/>
      <c r="DU24" s="673"/>
      <c r="DV24" s="674"/>
      <c r="DW24" s="677">
        <v>41.5</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235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514564</v>
      </c>
      <c r="CS25" s="720"/>
      <c r="CT25" s="720"/>
      <c r="CU25" s="720"/>
      <c r="CV25" s="720"/>
      <c r="CW25" s="720"/>
      <c r="CX25" s="720"/>
      <c r="CY25" s="721"/>
      <c r="CZ25" s="688">
        <v>16.2</v>
      </c>
      <c r="DA25" s="717"/>
      <c r="DB25" s="717"/>
      <c r="DC25" s="722"/>
      <c r="DD25" s="692">
        <v>480464</v>
      </c>
      <c r="DE25" s="720"/>
      <c r="DF25" s="720"/>
      <c r="DG25" s="720"/>
      <c r="DH25" s="720"/>
      <c r="DI25" s="720"/>
      <c r="DJ25" s="720"/>
      <c r="DK25" s="721"/>
      <c r="DL25" s="692">
        <v>480464</v>
      </c>
      <c r="DM25" s="720"/>
      <c r="DN25" s="720"/>
      <c r="DO25" s="720"/>
      <c r="DP25" s="720"/>
      <c r="DQ25" s="720"/>
      <c r="DR25" s="720"/>
      <c r="DS25" s="720"/>
      <c r="DT25" s="720"/>
      <c r="DU25" s="720"/>
      <c r="DV25" s="721"/>
      <c r="DW25" s="688">
        <v>26.2</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1981591</v>
      </c>
      <c r="S26" s="684"/>
      <c r="T26" s="684"/>
      <c r="U26" s="684"/>
      <c r="V26" s="684"/>
      <c r="W26" s="684"/>
      <c r="X26" s="684"/>
      <c r="Y26" s="685"/>
      <c r="Z26" s="686">
        <v>60.3</v>
      </c>
      <c r="AA26" s="686"/>
      <c r="AB26" s="686"/>
      <c r="AC26" s="686"/>
      <c r="AD26" s="687">
        <v>1777782</v>
      </c>
      <c r="AE26" s="687"/>
      <c r="AF26" s="687"/>
      <c r="AG26" s="687"/>
      <c r="AH26" s="687"/>
      <c r="AI26" s="687"/>
      <c r="AJ26" s="687"/>
      <c r="AK26" s="687"/>
      <c r="AL26" s="688">
        <v>99.4</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319882</v>
      </c>
      <c r="CS26" s="684"/>
      <c r="CT26" s="684"/>
      <c r="CU26" s="684"/>
      <c r="CV26" s="684"/>
      <c r="CW26" s="684"/>
      <c r="CX26" s="684"/>
      <c r="CY26" s="685"/>
      <c r="CZ26" s="688">
        <v>10</v>
      </c>
      <c r="DA26" s="717"/>
      <c r="DB26" s="717"/>
      <c r="DC26" s="722"/>
      <c r="DD26" s="692">
        <v>285782</v>
      </c>
      <c r="DE26" s="684"/>
      <c r="DF26" s="684"/>
      <c r="DG26" s="684"/>
      <c r="DH26" s="684"/>
      <c r="DI26" s="684"/>
      <c r="DJ26" s="684"/>
      <c r="DK26" s="685"/>
      <c r="DL26" s="692" t="s">
        <v>235</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t="s">
        <v>137</v>
      </c>
      <c r="S27" s="684"/>
      <c r="T27" s="684"/>
      <c r="U27" s="684"/>
      <c r="V27" s="684"/>
      <c r="W27" s="684"/>
      <c r="X27" s="684"/>
      <c r="Y27" s="685"/>
      <c r="Z27" s="686" t="s">
        <v>235</v>
      </c>
      <c r="AA27" s="686"/>
      <c r="AB27" s="686"/>
      <c r="AC27" s="686"/>
      <c r="AD27" s="687" t="s">
        <v>235</v>
      </c>
      <c r="AE27" s="687"/>
      <c r="AF27" s="687"/>
      <c r="AG27" s="687"/>
      <c r="AH27" s="687"/>
      <c r="AI27" s="687"/>
      <c r="AJ27" s="687"/>
      <c r="AK27" s="687"/>
      <c r="AL27" s="688" t="s">
        <v>235</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185092</v>
      </c>
      <c r="BH27" s="684"/>
      <c r="BI27" s="684"/>
      <c r="BJ27" s="684"/>
      <c r="BK27" s="684"/>
      <c r="BL27" s="684"/>
      <c r="BM27" s="684"/>
      <c r="BN27" s="685"/>
      <c r="BO27" s="686">
        <v>100</v>
      </c>
      <c r="BP27" s="686"/>
      <c r="BQ27" s="686"/>
      <c r="BR27" s="686"/>
      <c r="BS27" s="692">
        <v>5476</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310329</v>
      </c>
      <c r="CS27" s="720"/>
      <c r="CT27" s="720"/>
      <c r="CU27" s="720"/>
      <c r="CV27" s="720"/>
      <c r="CW27" s="720"/>
      <c r="CX27" s="720"/>
      <c r="CY27" s="721"/>
      <c r="CZ27" s="688">
        <v>9.6999999999999993</v>
      </c>
      <c r="DA27" s="717"/>
      <c r="DB27" s="717"/>
      <c r="DC27" s="722"/>
      <c r="DD27" s="692">
        <v>86348</v>
      </c>
      <c r="DE27" s="720"/>
      <c r="DF27" s="720"/>
      <c r="DG27" s="720"/>
      <c r="DH27" s="720"/>
      <c r="DI27" s="720"/>
      <c r="DJ27" s="720"/>
      <c r="DK27" s="721"/>
      <c r="DL27" s="692">
        <v>85244</v>
      </c>
      <c r="DM27" s="720"/>
      <c r="DN27" s="720"/>
      <c r="DO27" s="720"/>
      <c r="DP27" s="720"/>
      <c r="DQ27" s="720"/>
      <c r="DR27" s="720"/>
      <c r="DS27" s="720"/>
      <c r="DT27" s="720"/>
      <c r="DU27" s="720"/>
      <c r="DV27" s="721"/>
      <c r="DW27" s="688">
        <v>4.5999999999999996</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556</v>
      </c>
      <c r="S28" s="684"/>
      <c r="T28" s="684"/>
      <c r="U28" s="684"/>
      <c r="V28" s="684"/>
      <c r="W28" s="684"/>
      <c r="X28" s="684"/>
      <c r="Y28" s="685"/>
      <c r="Z28" s="686">
        <v>0</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325883</v>
      </c>
      <c r="CS28" s="684"/>
      <c r="CT28" s="684"/>
      <c r="CU28" s="684"/>
      <c r="CV28" s="684"/>
      <c r="CW28" s="684"/>
      <c r="CX28" s="684"/>
      <c r="CY28" s="685"/>
      <c r="CZ28" s="688">
        <v>10.199999999999999</v>
      </c>
      <c r="DA28" s="717"/>
      <c r="DB28" s="717"/>
      <c r="DC28" s="722"/>
      <c r="DD28" s="692">
        <v>196196</v>
      </c>
      <c r="DE28" s="684"/>
      <c r="DF28" s="684"/>
      <c r="DG28" s="684"/>
      <c r="DH28" s="684"/>
      <c r="DI28" s="684"/>
      <c r="DJ28" s="684"/>
      <c r="DK28" s="685"/>
      <c r="DL28" s="692">
        <v>196196</v>
      </c>
      <c r="DM28" s="684"/>
      <c r="DN28" s="684"/>
      <c r="DO28" s="684"/>
      <c r="DP28" s="684"/>
      <c r="DQ28" s="684"/>
      <c r="DR28" s="684"/>
      <c r="DS28" s="684"/>
      <c r="DT28" s="684"/>
      <c r="DU28" s="684"/>
      <c r="DV28" s="685"/>
      <c r="DW28" s="688">
        <v>10.7</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155810</v>
      </c>
      <c r="S29" s="684"/>
      <c r="T29" s="684"/>
      <c r="U29" s="684"/>
      <c r="V29" s="684"/>
      <c r="W29" s="684"/>
      <c r="X29" s="684"/>
      <c r="Y29" s="685"/>
      <c r="Z29" s="686">
        <v>4.7</v>
      </c>
      <c r="AA29" s="686"/>
      <c r="AB29" s="686"/>
      <c r="AC29" s="686"/>
      <c r="AD29" s="687" t="s">
        <v>235</v>
      </c>
      <c r="AE29" s="687"/>
      <c r="AF29" s="687"/>
      <c r="AG29" s="687"/>
      <c r="AH29" s="687"/>
      <c r="AI29" s="687"/>
      <c r="AJ29" s="687"/>
      <c r="AK29" s="687"/>
      <c r="AL29" s="688" t="s">
        <v>137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325883</v>
      </c>
      <c r="CS29" s="720"/>
      <c r="CT29" s="720"/>
      <c r="CU29" s="720"/>
      <c r="CV29" s="720"/>
      <c r="CW29" s="720"/>
      <c r="CX29" s="720"/>
      <c r="CY29" s="721"/>
      <c r="CZ29" s="688">
        <v>10.199999999999999</v>
      </c>
      <c r="DA29" s="717"/>
      <c r="DB29" s="717"/>
      <c r="DC29" s="722"/>
      <c r="DD29" s="692">
        <v>196196</v>
      </c>
      <c r="DE29" s="720"/>
      <c r="DF29" s="720"/>
      <c r="DG29" s="720"/>
      <c r="DH29" s="720"/>
      <c r="DI29" s="720"/>
      <c r="DJ29" s="720"/>
      <c r="DK29" s="721"/>
      <c r="DL29" s="692">
        <v>196196</v>
      </c>
      <c r="DM29" s="720"/>
      <c r="DN29" s="720"/>
      <c r="DO29" s="720"/>
      <c r="DP29" s="720"/>
      <c r="DQ29" s="720"/>
      <c r="DR29" s="720"/>
      <c r="DS29" s="720"/>
      <c r="DT29" s="720"/>
      <c r="DU29" s="720"/>
      <c r="DV29" s="721"/>
      <c r="DW29" s="688">
        <v>10.7</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76408</v>
      </c>
      <c r="S30" s="684"/>
      <c r="T30" s="684"/>
      <c r="U30" s="684"/>
      <c r="V30" s="684"/>
      <c r="W30" s="684"/>
      <c r="X30" s="684"/>
      <c r="Y30" s="685"/>
      <c r="Z30" s="686">
        <v>2.2999999999999998</v>
      </c>
      <c r="AA30" s="686"/>
      <c r="AB30" s="686"/>
      <c r="AC30" s="686"/>
      <c r="AD30" s="687" t="s">
        <v>235</v>
      </c>
      <c r="AE30" s="687"/>
      <c r="AF30" s="687"/>
      <c r="AG30" s="687"/>
      <c r="AH30" s="687"/>
      <c r="AI30" s="687"/>
      <c r="AJ30" s="687"/>
      <c r="AK30" s="687"/>
      <c r="AL30" s="688" t="s">
        <v>137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305817</v>
      </c>
      <c r="CS30" s="684"/>
      <c r="CT30" s="684"/>
      <c r="CU30" s="684"/>
      <c r="CV30" s="684"/>
      <c r="CW30" s="684"/>
      <c r="CX30" s="684"/>
      <c r="CY30" s="685"/>
      <c r="CZ30" s="688">
        <v>9.6</v>
      </c>
      <c r="DA30" s="717"/>
      <c r="DB30" s="717"/>
      <c r="DC30" s="722"/>
      <c r="DD30" s="692">
        <v>184240</v>
      </c>
      <c r="DE30" s="684"/>
      <c r="DF30" s="684"/>
      <c r="DG30" s="684"/>
      <c r="DH30" s="684"/>
      <c r="DI30" s="684"/>
      <c r="DJ30" s="684"/>
      <c r="DK30" s="685"/>
      <c r="DL30" s="692">
        <v>184240</v>
      </c>
      <c r="DM30" s="684"/>
      <c r="DN30" s="684"/>
      <c r="DO30" s="684"/>
      <c r="DP30" s="684"/>
      <c r="DQ30" s="684"/>
      <c r="DR30" s="684"/>
      <c r="DS30" s="684"/>
      <c r="DT30" s="684"/>
      <c r="DU30" s="684"/>
      <c r="DV30" s="685"/>
      <c r="DW30" s="688">
        <v>10</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220090</v>
      </c>
      <c r="S31" s="684"/>
      <c r="T31" s="684"/>
      <c r="U31" s="684"/>
      <c r="V31" s="684"/>
      <c r="W31" s="684"/>
      <c r="X31" s="684"/>
      <c r="Y31" s="685"/>
      <c r="Z31" s="686">
        <v>6.7</v>
      </c>
      <c r="AA31" s="686"/>
      <c r="AB31" s="686"/>
      <c r="AC31" s="686"/>
      <c r="AD31" s="687" t="s">
        <v>235</v>
      </c>
      <c r="AE31" s="687"/>
      <c r="AF31" s="687"/>
      <c r="AG31" s="687"/>
      <c r="AH31" s="687"/>
      <c r="AI31" s="687"/>
      <c r="AJ31" s="687"/>
      <c r="AK31" s="687"/>
      <c r="AL31" s="688" t="s">
        <v>235</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39">
        <v>97.7</v>
      </c>
      <c r="BH31" s="735"/>
      <c r="BI31" s="735"/>
      <c r="BJ31" s="735"/>
      <c r="BK31" s="735"/>
      <c r="BL31" s="735"/>
      <c r="BM31" s="678">
        <v>76.599999999999994</v>
      </c>
      <c r="BN31" s="735"/>
      <c r="BO31" s="735"/>
      <c r="BP31" s="735"/>
      <c r="BQ31" s="736"/>
      <c r="BR31" s="739">
        <v>97</v>
      </c>
      <c r="BS31" s="735"/>
      <c r="BT31" s="735"/>
      <c r="BU31" s="735"/>
      <c r="BV31" s="735"/>
      <c r="BW31" s="735"/>
      <c r="BX31" s="678">
        <v>76.5</v>
      </c>
      <c r="BY31" s="735"/>
      <c r="BZ31" s="735"/>
      <c r="CA31" s="735"/>
      <c r="CB31" s="736"/>
      <c r="CD31" s="731"/>
      <c r="CE31" s="732"/>
      <c r="CF31" s="698" t="s">
        <v>314</v>
      </c>
      <c r="CG31" s="699"/>
      <c r="CH31" s="699"/>
      <c r="CI31" s="699"/>
      <c r="CJ31" s="699"/>
      <c r="CK31" s="699"/>
      <c r="CL31" s="699"/>
      <c r="CM31" s="699"/>
      <c r="CN31" s="699"/>
      <c r="CO31" s="699"/>
      <c r="CP31" s="699"/>
      <c r="CQ31" s="700"/>
      <c r="CR31" s="683">
        <v>20066</v>
      </c>
      <c r="CS31" s="720"/>
      <c r="CT31" s="720"/>
      <c r="CU31" s="720"/>
      <c r="CV31" s="720"/>
      <c r="CW31" s="720"/>
      <c r="CX31" s="720"/>
      <c r="CY31" s="721"/>
      <c r="CZ31" s="688">
        <v>0.6</v>
      </c>
      <c r="DA31" s="717"/>
      <c r="DB31" s="717"/>
      <c r="DC31" s="722"/>
      <c r="DD31" s="692">
        <v>11956</v>
      </c>
      <c r="DE31" s="720"/>
      <c r="DF31" s="720"/>
      <c r="DG31" s="720"/>
      <c r="DH31" s="720"/>
      <c r="DI31" s="720"/>
      <c r="DJ31" s="720"/>
      <c r="DK31" s="721"/>
      <c r="DL31" s="692">
        <v>11956</v>
      </c>
      <c r="DM31" s="720"/>
      <c r="DN31" s="720"/>
      <c r="DO31" s="720"/>
      <c r="DP31" s="720"/>
      <c r="DQ31" s="720"/>
      <c r="DR31" s="720"/>
      <c r="DS31" s="720"/>
      <c r="DT31" s="720"/>
      <c r="DU31" s="720"/>
      <c r="DV31" s="721"/>
      <c r="DW31" s="688">
        <v>0.7</v>
      </c>
      <c r="DX31" s="717"/>
      <c r="DY31" s="717"/>
      <c r="DZ31" s="717"/>
      <c r="EA31" s="717"/>
      <c r="EB31" s="717"/>
      <c r="EC31" s="718"/>
    </row>
    <row r="32" spans="2:133" ht="11.25" customHeight="1" x14ac:dyDescent="0.15">
      <c r="B32" s="750" t="s">
        <v>315</v>
      </c>
      <c r="C32" s="751"/>
      <c r="D32" s="751"/>
      <c r="E32" s="751"/>
      <c r="F32" s="751"/>
      <c r="G32" s="751"/>
      <c r="H32" s="751"/>
      <c r="I32" s="751"/>
      <c r="J32" s="751"/>
      <c r="K32" s="751"/>
      <c r="L32" s="751"/>
      <c r="M32" s="751"/>
      <c r="N32" s="751"/>
      <c r="O32" s="751"/>
      <c r="P32" s="751"/>
      <c r="Q32" s="752"/>
      <c r="R32" s="683" t="s">
        <v>235</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137</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98.8</v>
      </c>
      <c r="BH32" s="720"/>
      <c r="BI32" s="720"/>
      <c r="BJ32" s="720"/>
      <c r="BK32" s="720"/>
      <c r="BL32" s="720"/>
      <c r="BM32" s="689">
        <v>94.9</v>
      </c>
      <c r="BN32" s="737"/>
      <c r="BO32" s="737"/>
      <c r="BP32" s="737"/>
      <c r="BQ32" s="738"/>
      <c r="BR32" s="749">
        <v>99</v>
      </c>
      <c r="BS32" s="720"/>
      <c r="BT32" s="720"/>
      <c r="BU32" s="720"/>
      <c r="BV32" s="720"/>
      <c r="BW32" s="720"/>
      <c r="BX32" s="689">
        <v>94.9</v>
      </c>
      <c r="BY32" s="737"/>
      <c r="BZ32" s="737"/>
      <c r="CA32" s="737"/>
      <c r="CB32" s="738"/>
      <c r="CD32" s="733"/>
      <c r="CE32" s="734"/>
      <c r="CF32" s="698" t="s">
        <v>318</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137</v>
      </c>
      <c r="DA32" s="717"/>
      <c r="DB32" s="717"/>
      <c r="DC32" s="722"/>
      <c r="DD32" s="692" t="s">
        <v>235</v>
      </c>
      <c r="DE32" s="684"/>
      <c r="DF32" s="684"/>
      <c r="DG32" s="684"/>
      <c r="DH32" s="684"/>
      <c r="DI32" s="684"/>
      <c r="DJ32" s="684"/>
      <c r="DK32" s="685"/>
      <c r="DL32" s="692" t="s">
        <v>137</v>
      </c>
      <c r="DM32" s="684"/>
      <c r="DN32" s="684"/>
      <c r="DO32" s="684"/>
      <c r="DP32" s="684"/>
      <c r="DQ32" s="684"/>
      <c r="DR32" s="684"/>
      <c r="DS32" s="684"/>
      <c r="DT32" s="684"/>
      <c r="DU32" s="684"/>
      <c r="DV32" s="685"/>
      <c r="DW32" s="688" t="s">
        <v>235</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115223</v>
      </c>
      <c r="S33" s="684"/>
      <c r="T33" s="684"/>
      <c r="U33" s="684"/>
      <c r="V33" s="684"/>
      <c r="W33" s="684"/>
      <c r="X33" s="684"/>
      <c r="Y33" s="685"/>
      <c r="Z33" s="686">
        <v>3.5</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94.6</v>
      </c>
      <c r="BH33" s="754"/>
      <c r="BI33" s="754"/>
      <c r="BJ33" s="754"/>
      <c r="BK33" s="754"/>
      <c r="BL33" s="754"/>
      <c r="BM33" s="755">
        <v>49.6</v>
      </c>
      <c r="BN33" s="754"/>
      <c r="BO33" s="754"/>
      <c r="BP33" s="754"/>
      <c r="BQ33" s="756"/>
      <c r="BR33" s="753">
        <v>91.9</v>
      </c>
      <c r="BS33" s="754"/>
      <c r="BT33" s="754"/>
      <c r="BU33" s="754"/>
      <c r="BV33" s="754"/>
      <c r="BW33" s="754"/>
      <c r="BX33" s="755">
        <v>50.3</v>
      </c>
      <c r="BY33" s="754"/>
      <c r="BZ33" s="754"/>
      <c r="CA33" s="754"/>
      <c r="CB33" s="756"/>
      <c r="CD33" s="698" t="s">
        <v>321</v>
      </c>
      <c r="CE33" s="699"/>
      <c r="CF33" s="699"/>
      <c r="CG33" s="699"/>
      <c r="CH33" s="699"/>
      <c r="CI33" s="699"/>
      <c r="CJ33" s="699"/>
      <c r="CK33" s="699"/>
      <c r="CL33" s="699"/>
      <c r="CM33" s="699"/>
      <c r="CN33" s="699"/>
      <c r="CO33" s="699"/>
      <c r="CP33" s="699"/>
      <c r="CQ33" s="700"/>
      <c r="CR33" s="683">
        <v>1449478</v>
      </c>
      <c r="CS33" s="720"/>
      <c r="CT33" s="720"/>
      <c r="CU33" s="720"/>
      <c r="CV33" s="720"/>
      <c r="CW33" s="720"/>
      <c r="CX33" s="720"/>
      <c r="CY33" s="721"/>
      <c r="CZ33" s="688">
        <v>45.5</v>
      </c>
      <c r="DA33" s="717"/>
      <c r="DB33" s="717"/>
      <c r="DC33" s="722"/>
      <c r="DD33" s="692">
        <v>1093845</v>
      </c>
      <c r="DE33" s="720"/>
      <c r="DF33" s="720"/>
      <c r="DG33" s="720"/>
      <c r="DH33" s="720"/>
      <c r="DI33" s="720"/>
      <c r="DJ33" s="720"/>
      <c r="DK33" s="721"/>
      <c r="DL33" s="692">
        <v>790274</v>
      </c>
      <c r="DM33" s="720"/>
      <c r="DN33" s="720"/>
      <c r="DO33" s="720"/>
      <c r="DP33" s="720"/>
      <c r="DQ33" s="720"/>
      <c r="DR33" s="720"/>
      <c r="DS33" s="720"/>
      <c r="DT33" s="720"/>
      <c r="DU33" s="720"/>
      <c r="DV33" s="721"/>
      <c r="DW33" s="688">
        <v>43</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18534</v>
      </c>
      <c r="S34" s="684"/>
      <c r="T34" s="684"/>
      <c r="U34" s="684"/>
      <c r="V34" s="684"/>
      <c r="W34" s="684"/>
      <c r="X34" s="684"/>
      <c r="Y34" s="685"/>
      <c r="Z34" s="686">
        <v>0.6</v>
      </c>
      <c r="AA34" s="686"/>
      <c r="AB34" s="686"/>
      <c r="AC34" s="686"/>
      <c r="AD34" s="687">
        <v>10364</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346253</v>
      </c>
      <c r="CS34" s="684"/>
      <c r="CT34" s="684"/>
      <c r="CU34" s="684"/>
      <c r="CV34" s="684"/>
      <c r="CW34" s="684"/>
      <c r="CX34" s="684"/>
      <c r="CY34" s="685"/>
      <c r="CZ34" s="688">
        <v>10.9</v>
      </c>
      <c r="DA34" s="717"/>
      <c r="DB34" s="717"/>
      <c r="DC34" s="722"/>
      <c r="DD34" s="692">
        <v>285953</v>
      </c>
      <c r="DE34" s="684"/>
      <c r="DF34" s="684"/>
      <c r="DG34" s="684"/>
      <c r="DH34" s="684"/>
      <c r="DI34" s="684"/>
      <c r="DJ34" s="684"/>
      <c r="DK34" s="685"/>
      <c r="DL34" s="692">
        <v>285953</v>
      </c>
      <c r="DM34" s="684"/>
      <c r="DN34" s="684"/>
      <c r="DO34" s="684"/>
      <c r="DP34" s="684"/>
      <c r="DQ34" s="684"/>
      <c r="DR34" s="684"/>
      <c r="DS34" s="684"/>
      <c r="DT34" s="684"/>
      <c r="DU34" s="684"/>
      <c r="DV34" s="685"/>
      <c r="DW34" s="688">
        <v>15.6</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10130</v>
      </c>
      <c r="S35" s="684"/>
      <c r="T35" s="684"/>
      <c r="U35" s="684"/>
      <c r="V35" s="684"/>
      <c r="W35" s="684"/>
      <c r="X35" s="684"/>
      <c r="Y35" s="685"/>
      <c r="Z35" s="686">
        <v>0.3</v>
      </c>
      <c r="AA35" s="686"/>
      <c r="AB35" s="686"/>
      <c r="AC35" s="686"/>
      <c r="AD35" s="687" t="s">
        <v>137</v>
      </c>
      <c r="AE35" s="687"/>
      <c r="AF35" s="687"/>
      <c r="AG35" s="687"/>
      <c r="AH35" s="687"/>
      <c r="AI35" s="687"/>
      <c r="AJ35" s="687"/>
      <c r="AK35" s="687"/>
      <c r="AL35" s="688" t="s">
        <v>235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85427</v>
      </c>
      <c r="CS35" s="720"/>
      <c r="CT35" s="720"/>
      <c r="CU35" s="720"/>
      <c r="CV35" s="720"/>
      <c r="CW35" s="720"/>
      <c r="CX35" s="720"/>
      <c r="CY35" s="721"/>
      <c r="CZ35" s="688">
        <v>2.7</v>
      </c>
      <c r="DA35" s="717"/>
      <c r="DB35" s="717"/>
      <c r="DC35" s="722"/>
      <c r="DD35" s="692">
        <v>57837</v>
      </c>
      <c r="DE35" s="720"/>
      <c r="DF35" s="720"/>
      <c r="DG35" s="720"/>
      <c r="DH35" s="720"/>
      <c r="DI35" s="720"/>
      <c r="DJ35" s="720"/>
      <c r="DK35" s="721"/>
      <c r="DL35" s="692">
        <v>57837</v>
      </c>
      <c r="DM35" s="720"/>
      <c r="DN35" s="720"/>
      <c r="DO35" s="720"/>
      <c r="DP35" s="720"/>
      <c r="DQ35" s="720"/>
      <c r="DR35" s="720"/>
      <c r="DS35" s="720"/>
      <c r="DT35" s="720"/>
      <c r="DU35" s="720"/>
      <c r="DV35" s="721"/>
      <c r="DW35" s="688">
        <v>3.1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284710</v>
      </c>
      <c r="S36" s="684"/>
      <c r="T36" s="684"/>
      <c r="U36" s="684"/>
      <c r="V36" s="684"/>
      <c r="W36" s="684"/>
      <c r="X36" s="684"/>
      <c r="Y36" s="685"/>
      <c r="Z36" s="686">
        <v>8.6999999999999993</v>
      </c>
      <c r="AA36" s="686"/>
      <c r="AB36" s="686"/>
      <c r="AC36" s="686"/>
      <c r="AD36" s="687" t="s">
        <v>137</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475424</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2340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569158</v>
      </c>
      <c r="CS36" s="684"/>
      <c r="CT36" s="684"/>
      <c r="CU36" s="684"/>
      <c r="CV36" s="684"/>
      <c r="CW36" s="684"/>
      <c r="CX36" s="684"/>
      <c r="CY36" s="685"/>
      <c r="CZ36" s="688">
        <v>17.899999999999999</v>
      </c>
      <c r="DA36" s="717"/>
      <c r="DB36" s="717"/>
      <c r="DC36" s="722"/>
      <c r="DD36" s="692">
        <v>342696</v>
      </c>
      <c r="DE36" s="684"/>
      <c r="DF36" s="684"/>
      <c r="DG36" s="684"/>
      <c r="DH36" s="684"/>
      <c r="DI36" s="684"/>
      <c r="DJ36" s="684"/>
      <c r="DK36" s="685"/>
      <c r="DL36" s="692">
        <v>205894</v>
      </c>
      <c r="DM36" s="684"/>
      <c r="DN36" s="684"/>
      <c r="DO36" s="684"/>
      <c r="DP36" s="684"/>
      <c r="DQ36" s="684"/>
      <c r="DR36" s="684"/>
      <c r="DS36" s="684"/>
      <c r="DT36" s="684"/>
      <c r="DU36" s="684"/>
      <c r="DV36" s="685"/>
      <c r="DW36" s="688">
        <v>11.2</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93521</v>
      </c>
      <c r="S37" s="684"/>
      <c r="T37" s="684"/>
      <c r="U37" s="684"/>
      <c r="V37" s="684"/>
      <c r="W37" s="684"/>
      <c r="X37" s="684"/>
      <c r="Y37" s="685"/>
      <c r="Z37" s="686">
        <v>2.8</v>
      </c>
      <c r="AA37" s="686"/>
      <c r="AB37" s="686"/>
      <c r="AC37" s="686"/>
      <c r="AD37" s="687" t="s">
        <v>235</v>
      </c>
      <c r="AE37" s="687"/>
      <c r="AF37" s="687"/>
      <c r="AG37" s="687"/>
      <c r="AH37" s="687"/>
      <c r="AI37" s="687"/>
      <c r="AJ37" s="687"/>
      <c r="AK37" s="687"/>
      <c r="AL37" s="688" t="s">
        <v>235</v>
      </c>
      <c r="AM37" s="689"/>
      <c r="AN37" s="689"/>
      <c r="AO37" s="690"/>
      <c r="AQ37" s="761" t="s">
        <v>333</v>
      </c>
      <c r="AR37" s="762"/>
      <c r="AS37" s="762"/>
      <c r="AT37" s="762"/>
      <c r="AU37" s="762"/>
      <c r="AV37" s="762"/>
      <c r="AW37" s="762"/>
      <c r="AX37" s="762"/>
      <c r="AY37" s="763"/>
      <c r="AZ37" s="683">
        <v>106880</v>
      </c>
      <c r="BA37" s="684"/>
      <c r="BB37" s="684"/>
      <c r="BC37" s="684"/>
      <c r="BD37" s="720"/>
      <c r="BE37" s="720"/>
      <c r="BF37" s="738"/>
      <c r="BG37" s="698" t="s">
        <v>334</v>
      </c>
      <c r="BH37" s="699"/>
      <c r="BI37" s="699"/>
      <c r="BJ37" s="699"/>
      <c r="BK37" s="699"/>
      <c r="BL37" s="699"/>
      <c r="BM37" s="699"/>
      <c r="BN37" s="699"/>
      <c r="BO37" s="699"/>
      <c r="BP37" s="699"/>
      <c r="BQ37" s="699"/>
      <c r="BR37" s="699"/>
      <c r="BS37" s="699"/>
      <c r="BT37" s="699"/>
      <c r="BU37" s="700"/>
      <c r="BV37" s="683">
        <v>3564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237842</v>
      </c>
      <c r="CS37" s="720"/>
      <c r="CT37" s="720"/>
      <c r="CU37" s="720"/>
      <c r="CV37" s="720"/>
      <c r="CW37" s="720"/>
      <c r="CX37" s="720"/>
      <c r="CY37" s="721"/>
      <c r="CZ37" s="688">
        <v>7.5</v>
      </c>
      <c r="DA37" s="717"/>
      <c r="DB37" s="717"/>
      <c r="DC37" s="722"/>
      <c r="DD37" s="692">
        <v>208142</v>
      </c>
      <c r="DE37" s="720"/>
      <c r="DF37" s="720"/>
      <c r="DG37" s="720"/>
      <c r="DH37" s="720"/>
      <c r="DI37" s="720"/>
      <c r="DJ37" s="720"/>
      <c r="DK37" s="721"/>
      <c r="DL37" s="692">
        <v>71340</v>
      </c>
      <c r="DM37" s="720"/>
      <c r="DN37" s="720"/>
      <c r="DO37" s="720"/>
      <c r="DP37" s="720"/>
      <c r="DQ37" s="720"/>
      <c r="DR37" s="720"/>
      <c r="DS37" s="720"/>
      <c r="DT37" s="720"/>
      <c r="DU37" s="720"/>
      <c r="DV37" s="721"/>
      <c r="DW37" s="688">
        <v>3.9</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36133</v>
      </c>
      <c r="S38" s="684"/>
      <c r="T38" s="684"/>
      <c r="U38" s="684"/>
      <c r="V38" s="684"/>
      <c r="W38" s="684"/>
      <c r="X38" s="684"/>
      <c r="Y38" s="685"/>
      <c r="Z38" s="686">
        <v>1.1000000000000001</v>
      </c>
      <c r="AA38" s="686"/>
      <c r="AB38" s="686"/>
      <c r="AC38" s="686"/>
      <c r="AD38" s="687">
        <v>136</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105294</v>
      </c>
      <c r="BA38" s="684"/>
      <c r="BB38" s="684"/>
      <c r="BC38" s="684"/>
      <c r="BD38" s="720"/>
      <c r="BE38" s="720"/>
      <c r="BF38" s="738"/>
      <c r="BG38" s="698" t="s">
        <v>338</v>
      </c>
      <c r="BH38" s="699"/>
      <c r="BI38" s="699"/>
      <c r="BJ38" s="699"/>
      <c r="BK38" s="699"/>
      <c r="BL38" s="699"/>
      <c r="BM38" s="699"/>
      <c r="BN38" s="699"/>
      <c r="BO38" s="699"/>
      <c r="BP38" s="699"/>
      <c r="BQ38" s="699"/>
      <c r="BR38" s="699"/>
      <c r="BS38" s="699"/>
      <c r="BT38" s="699"/>
      <c r="BU38" s="700"/>
      <c r="BV38" s="683">
        <v>476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370130</v>
      </c>
      <c r="CS38" s="684"/>
      <c r="CT38" s="684"/>
      <c r="CU38" s="684"/>
      <c r="CV38" s="684"/>
      <c r="CW38" s="684"/>
      <c r="CX38" s="684"/>
      <c r="CY38" s="685"/>
      <c r="CZ38" s="688">
        <v>11.6</v>
      </c>
      <c r="DA38" s="717"/>
      <c r="DB38" s="717"/>
      <c r="DC38" s="722"/>
      <c r="DD38" s="692">
        <v>340407</v>
      </c>
      <c r="DE38" s="684"/>
      <c r="DF38" s="684"/>
      <c r="DG38" s="684"/>
      <c r="DH38" s="684"/>
      <c r="DI38" s="684"/>
      <c r="DJ38" s="684"/>
      <c r="DK38" s="685"/>
      <c r="DL38" s="692">
        <v>240590</v>
      </c>
      <c r="DM38" s="684"/>
      <c r="DN38" s="684"/>
      <c r="DO38" s="684"/>
      <c r="DP38" s="684"/>
      <c r="DQ38" s="684"/>
      <c r="DR38" s="684"/>
      <c r="DS38" s="684"/>
      <c r="DT38" s="684"/>
      <c r="DU38" s="684"/>
      <c r="DV38" s="685"/>
      <c r="DW38" s="688">
        <v>13.1</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292008</v>
      </c>
      <c r="S39" s="684"/>
      <c r="T39" s="684"/>
      <c r="U39" s="684"/>
      <c r="V39" s="684"/>
      <c r="W39" s="684"/>
      <c r="X39" s="684"/>
      <c r="Y39" s="685"/>
      <c r="Z39" s="686">
        <v>8.9</v>
      </c>
      <c r="AA39" s="686"/>
      <c r="AB39" s="686"/>
      <c r="AC39" s="686"/>
      <c r="AD39" s="687" t="s">
        <v>235</v>
      </c>
      <c r="AE39" s="687"/>
      <c r="AF39" s="687"/>
      <c r="AG39" s="687"/>
      <c r="AH39" s="687"/>
      <c r="AI39" s="687"/>
      <c r="AJ39" s="687"/>
      <c r="AK39" s="687"/>
      <c r="AL39" s="688" t="s">
        <v>235</v>
      </c>
      <c r="AM39" s="689"/>
      <c r="AN39" s="689"/>
      <c r="AO39" s="690"/>
      <c r="AQ39" s="761" t="s">
        <v>341</v>
      </c>
      <c r="AR39" s="762"/>
      <c r="AS39" s="762"/>
      <c r="AT39" s="762"/>
      <c r="AU39" s="762"/>
      <c r="AV39" s="762"/>
      <c r="AW39" s="762"/>
      <c r="AX39" s="762"/>
      <c r="AY39" s="763"/>
      <c r="AZ39" s="683">
        <v>93292</v>
      </c>
      <c r="BA39" s="684"/>
      <c r="BB39" s="684"/>
      <c r="BC39" s="684"/>
      <c r="BD39" s="720"/>
      <c r="BE39" s="720"/>
      <c r="BF39" s="738"/>
      <c r="BG39" s="698" t="s">
        <v>342</v>
      </c>
      <c r="BH39" s="699"/>
      <c r="BI39" s="699"/>
      <c r="BJ39" s="699"/>
      <c r="BK39" s="699"/>
      <c r="BL39" s="699"/>
      <c r="BM39" s="699"/>
      <c r="BN39" s="699"/>
      <c r="BO39" s="699"/>
      <c r="BP39" s="699"/>
      <c r="BQ39" s="699"/>
      <c r="BR39" s="699"/>
      <c r="BS39" s="699"/>
      <c r="BT39" s="699"/>
      <c r="BU39" s="700"/>
      <c r="BV39" s="683">
        <v>662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73010</v>
      </c>
      <c r="CS39" s="720"/>
      <c r="CT39" s="720"/>
      <c r="CU39" s="720"/>
      <c r="CV39" s="720"/>
      <c r="CW39" s="720"/>
      <c r="CX39" s="720"/>
      <c r="CY39" s="721"/>
      <c r="CZ39" s="688">
        <v>2.2999999999999998</v>
      </c>
      <c r="DA39" s="717"/>
      <c r="DB39" s="717"/>
      <c r="DC39" s="722"/>
      <c r="DD39" s="692">
        <v>66952</v>
      </c>
      <c r="DE39" s="720"/>
      <c r="DF39" s="720"/>
      <c r="DG39" s="720"/>
      <c r="DH39" s="720"/>
      <c r="DI39" s="720"/>
      <c r="DJ39" s="720"/>
      <c r="DK39" s="721"/>
      <c r="DL39" s="692" t="s">
        <v>235</v>
      </c>
      <c r="DM39" s="720"/>
      <c r="DN39" s="720"/>
      <c r="DO39" s="720"/>
      <c r="DP39" s="720"/>
      <c r="DQ39" s="720"/>
      <c r="DR39" s="720"/>
      <c r="DS39" s="720"/>
      <c r="DT39" s="720"/>
      <c r="DU39" s="720"/>
      <c r="DV39" s="721"/>
      <c r="DW39" s="688" t="s">
        <v>235</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235</v>
      </c>
      <c r="AA40" s="686"/>
      <c r="AB40" s="686"/>
      <c r="AC40" s="686"/>
      <c r="AD40" s="687" t="s">
        <v>137</v>
      </c>
      <c r="AE40" s="687"/>
      <c r="AF40" s="687"/>
      <c r="AG40" s="687"/>
      <c r="AH40" s="687"/>
      <c r="AI40" s="687"/>
      <c r="AJ40" s="687"/>
      <c r="AK40" s="687"/>
      <c r="AL40" s="688" t="s">
        <v>235</v>
      </c>
      <c r="AM40" s="689"/>
      <c r="AN40" s="689"/>
      <c r="AO40" s="690"/>
      <c r="AQ40" s="761" t="s">
        <v>345</v>
      </c>
      <c r="AR40" s="762"/>
      <c r="AS40" s="762"/>
      <c r="AT40" s="762"/>
      <c r="AU40" s="762"/>
      <c r="AV40" s="762"/>
      <c r="AW40" s="762"/>
      <c r="AX40" s="762"/>
      <c r="AY40" s="763"/>
      <c r="AZ40" s="683" t="s">
        <v>137</v>
      </c>
      <c r="BA40" s="684"/>
      <c r="BB40" s="684"/>
      <c r="BC40" s="684"/>
      <c r="BD40" s="720"/>
      <c r="BE40" s="720"/>
      <c r="BF40" s="738"/>
      <c r="BG40" s="764" t="s">
        <v>346</v>
      </c>
      <c r="BH40" s="765"/>
      <c r="BI40" s="765"/>
      <c r="BJ40" s="765"/>
      <c r="BK40" s="765"/>
      <c r="BL40" s="236"/>
      <c r="BM40" s="699" t="s">
        <v>347</v>
      </c>
      <c r="BN40" s="699"/>
      <c r="BO40" s="699"/>
      <c r="BP40" s="699"/>
      <c r="BQ40" s="699"/>
      <c r="BR40" s="699"/>
      <c r="BS40" s="699"/>
      <c r="BT40" s="699"/>
      <c r="BU40" s="700"/>
      <c r="BV40" s="683">
        <v>49</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5500</v>
      </c>
      <c r="CS40" s="684"/>
      <c r="CT40" s="684"/>
      <c r="CU40" s="684"/>
      <c r="CV40" s="684"/>
      <c r="CW40" s="684"/>
      <c r="CX40" s="684"/>
      <c r="CY40" s="685"/>
      <c r="CZ40" s="688">
        <v>0.2</v>
      </c>
      <c r="DA40" s="717"/>
      <c r="DB40" s="717"/>
      <c r="DC40" s="722"/>
      <c r="DD40" s="692" t="s">
        <v>235</v>
      </c>
      <c r="DE40" s="684"/>
      <c r="DF40" s="684"/>
      <c r="DG40" s="684"/>
      <c r="DH40" s="684"/>
      <c r="DI40" s="684"/>
      <c r="DJ40" s="684"/>
      <c r="DK40" s="685"/>
      <c r="DL40" s="692" t="s">
        <v>137</v>
      </c>
      <c r="DM40" s="684"/>
      <c r="DN40" s="684"/>
      <c r="DO40" s="684"/>
      <c r="DP40" s="684"/>
      <c r="DQ40" s="684"/>
      <c r="DR40" s="684"/>
      <c r="DS40" s="684"/>
      <c r="DT40" s="684"/>
      <c r="DU40" s="684"/>
      <c r="DV40" s="685"/>
      <c r="DW40" s="688" t="s">
        <v>235</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48708</v>
      </c>
      <c r="S41" s="684"/>
      <c r="T41" s="684"/>
      <c r="U41" s="684"/>
      <c r="V41" s="684"/>
      <c r="W41" s="684"/>
      <c r="X41" s="684"/>
      <c r="Y41" s="685"/>
      <c r="Z41" s="686">
        <v>1.5</v>
      </c>
      <c r="AA41" s="686"/>
      <c r="AB41" s="686"/>
      <c r="AC41" s="686"/>
      <c r="AD41" s="687" t="s">
        <v>137</v>
      </c>
      <c r="AE41" s="687"/>
      <c r="AF41" s="687"/>
      <c r="AG41" s="687"/>
      <c r="AH41" s="687"/>
      <c r="AI41" s="687"/>
      <c r="AJ41" s="687"/>
      <c r="AK41" s="687"/>
      <c r="AL41" s="688" t="s">
        <v>137</v>
      </c>
      <c r="AM41" s="689"/>
      <c r="AN41" s="689"/>
      <c r="AO41" s="690"/>
      <c r="AQ41" s="761" t="s">
        <v>350</v>
      </c>
      <c r="AR41" s="762"/>
      <c r="AS41" s="762"/>
      <c r="AT41" s="762"/>
      <c r="AU41" s="762"/>
      <c r="AV41" s="762"/>
      <c r="AW41" s="762"/>
      <c r="AX41" s="762"/>
      <c r="AY41" s="763"/>
      <c r="AZ41" s="683">
        <v>56071</v>
      </c>
      <c r="BA41" s="684"/>
      <c r="BB41" s="684"/>
      <c r="BC41" s="684"/>
      <c r="BD41" s="720"/>
      <c r="BE41" s="720"/>
      <c r="BF41" s="738"/>
      <c r="BG41" s="764"/>
      <c r="BH41" s="765"/>
      <c r="BI41" s="765"/>
      <c r="BJ41" s="765"/>
      <c r="BK41" s="765"/>
      <c r="BL41" s="236"/>
      <c r="BM41" s="699" t="s">
        <v>351</v>
      </c>
      <c r="BN41" s="699"/>
      <c r="BO41" s="699"/>
      <c r="BP41" s="699"/>
      <c r="BQ41" s="699"/>
      <c r="BR41" s="699"/>
      <c r="BS41" s="699"/>
      <c r="BT41" s="699"/>
      <c r="BU41" s="700"/>
      <c r="BV41" s="683" t="s">
        <v>137</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235</v>
      </c>
      <c r="CS41" s="720"/>
      <c r="CT41" s="720"/>
      <c r="CU41" s="720"/>
      <c r="CV41" s="720"/>
      <c r="CW41" s="720"/>
      <c r="CX41" s="720"/>
      <c r="CY41" s="721"/>
      <c r="CZ41" s="688" t="s">
        <v>235</v>
      </c>
      <c r="DA41" s="717"/>
      <c r="DB41" s="717"/>
      <c r="DC41" s="722"/>
      <c r="DD41" s="692" t="s">
        <v>235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3284714</v>
      </c>
      <c r="S42" s="769"/>
      <c r="T42" s="769"/>
      <c r="U42" s="769"/>
      <c r="V42" s="769"/>
      <c r="W42" s="769"/>
      <c r="X42" s="769"/>
      <c r="Y42" s="777"/>
      <c r="Z42" s="778">
        <v>100</v>
      </c>
      <c r="AA42" s="778"/>
      <c r="AB42" s="778"/>
      <c r="AC42" s="778"/>
      <c r="AD42" s="779">
        <v>1788282</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113887</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t="s">
        <v>137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585007</v>
      </c>
      <c r="CS42" s="684"/>
      <c r="CT42" s="684"/>
      <c r="CU42" s="684"/>
      <c r="CV42" s="684"/>
      <c r="CW42" s="684"/>
      <c r="CX42" s="684"/>
      <c r="CY42" s="685"/>
      <c r="CZ42" s="688">
        <v>18.399999999999999</v>
      </c>
      <c r="DA42" s="689"/>
      <c r="DB42" s="689"/>
      <c r="DC42" s="701"/>
      <c r="DD42" s="692">
        <v>195606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17086</v>
      </c>
      <c r="CS43" s="720"/>
      <c r="CT43" s="720"/>
      <c r="CU43" s="720"/>
      <c r="CV43" s="720"/>
      <c r="CW43" s="720"/>
      <c r="CX43" s="720"/>
      <c r="CY43" s="721"/>
      <c r="CZ43" s="688">
        <v>0.5</v>
      </c>
      <c r="DA43" s="717"/>
      <c r="DB43" s="717"/>
      <c r="DC43" s="722"/>
      <c r="DD43" s="692">
        <v>17086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585007</v>
      </c>
      <c r="CS44" s="684"/>
      <c r="CT44" s="684"/>
      <c r="CU44" s="684"/>
      <c r="CV44" s="684"/>
      <c r="CW44" s="684"/>
      <c r="CX44" s="684"/>
      <c r="CY44" s="685"/>
      <c r="CZ44" s="688">
        <v>18.399999999999999</v>
      </c>
      <c r="DA44" s="689"/>
      <c r="DB44" s="689"/>
      <c r="DC44" s="701"/>
      <c r="DD44" s="692">
        <v>195606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136519</v>
      </c>
      <c r="CS45" s="720"/>
      <c r="CT45" s="720"/>
      <c r="CU45" s="720"/>
      <c r="CV45" s="720"/>
      <c r="CW45" s="720"/>
      <c r="CX45" s="720"/>
      <c r="CY45" s="721"/>
      <c r="CZ45" s="688">
        <v>4.3</v>
      </c>
      <c r="DA45" s="717"/>
      <c r="DB45" s="717"/>
      <c r="DC45" s="722"/>
      <c r="DD45" s="692">
        <v>5418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448488</v>
      </c>
      <c r="CS46" s="684"/>
      <c r="CT46" s="684"/>
      <c r="CU46" s="684"/>
      <c r="CV46" s="684"/>
      <c r="CW46" s="684"/>
      <c r="CX46" s="684"/>
      <c r="CY46" s="685"/>
      <c r="CZ46" s="688">
        <v>14.1</v>
      </c>
      <c r="DA46" s="689"/>
      <c r="DB46" s="689"/>
      <c r="DC46" s="701"/>
      <c r="DD46" s="692">
        <v>190188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137</v>
      </c>
      <c r="CS47" s="720"/>
      <c r="CT47" s="720"/>
      <c r="CU47" s="720"/>
      <c r="CV47" s="720"/>
      <c r="CW47" s="720"/>
      <c r="CX47" s="720"/>
      <c r="CY47" s="721"/>
      <c r="CZ47" s="688" t="s">
        <v>137</v>
      </c>
      <c r="DA47" s="717"/>
      <c r="DB47" s="717"/>
      <c r="DC47" s="722"/>
      <c r="DD47" s="692" t="s">
        <v>235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137</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3185261</v>
      </c>
      <c r="CS49" s="754"/>
      <c r="CT49" s="754"/>
      <c r="CU49" s="754"/>
      <c r="CV49" s="754"/>
      <c r="CW49" s="754"/>
      <c r="CX49" s="754"/>
      <c r="CY49" s="785"/>
      <c r="CZ49" s="780">
        <v>100</v>
      </c>
      <c r="DA49" s="786"/>
      <c r="DB49" s="786"/>
      <c r="DC49" s="787"/>
      <c r="DD49" s="788">
        <v>2052459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NHQX7+dj/eie9VmgtP6UVwUn/f5tQObTppVKWQReViJWfRRSI3aqjpkUIUoZE4illup65TTzCgcs8ibIK7H6Q==" saltValue="e1whILUctEiJCM0FtFEs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1" zoomScale="70" zoomScaleNormal="25" zoomScaleSheetLayoutView="70" workbookViewId="0">
      <selection activeCell="DV7" sqref="DV7:DZ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3284</v>
      </c>
      <c r="R7" s="819"/>
      <c r="S7" s="819"/>
      <c r="T7" s="819"/>
      <c r="U7" s="819"/>
      <c r="V7" s="819">
        <v>3185</v>
      </c>
      <c r="W7" s="819"/>
      <c r="X7" s="819"/>
      <c r="Y7" s="819"/>
      <c r="Z7" s="819"/>
      <c r="AA7" s="819">
        <v>99</v>
      </c>
      <c r="AB7" s="819"/>
      <c r="AC7" s="819"/>
      <c r="AD7" s="819"/>
      <c r="AE7" s="820"/>
      <c r="AF7" s="821">
        <v>99</v>
      </c>
      <c r="AG7" s="822"/>
      <c r="AH7" s="822"/>
      <c r="AI7" s="822"/>
      <c r="AJ7" s="823"/>
      <c r="AK7" s="858">
        <v>0</v>
      </c>
      <c r="AL7" s="859"/>
      <c r="AM7" s="859"/>
      <c r="AN7" s="859"/>
      <c r="AO7" s="859"/>
      <c r="AP7" s="859">
        <v>4029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-32</v>
      </c>
      <c r="CI7" s="856"/>
      <c r="CJ7" s="856"/>
      <c r="CK7" s="856"/>
      <c r="CL7" s="857"/>
      <c r="CM7" s="855">
        <v>377</v>
      </c>
      <c r="CN7" s="856"/>
      <c r="CO7" s="856"/>
      <c r="CP7" s="856"/>
      <c r="CQ7" s="857"/>
      <c r="CR7" s="855">
        <v>87</v>
      </c>
      <c r="CS7" s="856"/>
      <c r="CT7" s="856"/>
      <c r="CU7" s="856"/>
      <c r="CV7" s="857"/>
      <c r="CW7" s="855">
        <v>24</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99</v>
      </c>
      <c r="AG23" s="878"/>
      <c r="AH23" s="878"/>
      <c r="AI23" s="878"/>
      <c r="AJ23" s="881"/>
      <c r="AK23" s="882"/>
      <c r="AL23" s="883"/>
      <c r="AM23" s="883"/>
      <c r="AN23" s="883"/>
      <c r="AO23" s="883"/>
      <c r="AP23" s="878"/>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104</v>
      </c>
      <c r="R28" s="907"/>
      <c r="S28" s="907"/>
      <c r="T28" s="907"/>
      <c r="U28" s="907"/>
      <c r="V28" s="907">
        <v>102</v>
      </c>
      <c r="W28" s="907"/>
      <c r="X28" s="907"/>
      <c r="Y28" s="907"/>
      <c r="Z28" s="907"/>
      <c r="AA28" s="907">
        <v>2</v>
      </c>
      <c r="AB28" s="907"/>
      <c r="AC28" s="907"/>
      <c r="AD28" s="907"/>
      <c r="AE28" s="908"/>
      <c r="AF28" s="909">
        <v>2</v>
      </c>
      <c r="AG28" s="907"/>
      <c r="AH28" s="907"/>
      <c r="AI28" s="907"/>
      <c r="AJ28" s="910"/>
      <c r="AK28" s="911">
        <v>40</v>
      </c>
      <c r="AL28" s="902"/>
      <c r="AM28" s="902"/>
      <c r="AN28" s="902"/>
      <c r="AO28" s="902"/>
      <c r="AP28" s="902" t="s">
        <v>587</v>
      </c>
      <c r="AQ28" s="902"/>
      <c r="AR28" s="902"/>
      <c r="AS28" s="902"/>
      <c r="AT28" s="902"/>
      <c r="AU28" s="902" t="s">
        <v>587</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65</v>
      </c>
      <c r="R29" s="843"/>
      <c r="S29" s="843"/>
      <c r="T29" s="843"/>
      <c r="U29" s="843"/>
      <c r="V29" s="843">
        <v>65</v>
      </c>
      <c r="W29" s="843"/>
      <c r="X29" s="843"/>
      <c r="Y29" s="843"/>
      <c r="Z29" s="843"/>
      <c r="AA29" s="843">
        <v>0</v>
      </c>
      <c r="AB29" s="843"/>
      <c r="AC29" s="843"/>
      <c r="AD29" s="843"/>
      <c r="AE29" s="844"/>
      <c r="AF29" s="845">
        <v>0</v>
      </c>
      <c r="AG29" s="846"/>
      <c r="AH29" s="846"/>
      <c r="AI29" s="846"/>
      <c r="AJ29" s="847"/>
      <c r="AK29" s="914">
        <v>24</v>
      </c>
      <c r="AL29" s="915"/>
      <c r="AM29" s="915"/>
      <c r="AN29" s="915"/>
      <c r="AO29" s="915"/>
      <c r="AP29" s="915" t="s">
        <v>587</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v>
      </c>
      <c r="R30" s="843"/>
      <c r="S30" s="843"/>
      <c r="T30" s="843"/>
      <c r="U30" s="843"/>
      <c r="V30" s="843">
        <v>6</v>
      </c>
      <c r="W30" s="843"/>
      <c r="X30" s="843"/>
      <c r="Y30" s="843"/>
      <c r="Z30" s="843"/>
      <c r="AA30" s="843">
        <v>0</v>
      </c>
      <c r="AB30" s="843"/>
      <c r="AC30" s="843"/>
      <c r="AD30" s="843"/>
      <c r="AE30" s="844"/>
      <c r="AF30" s="845" t="s">
        <v>137</v>
      </c>
      <c r="AG30" s="846"/>
      <c r="AH30" s="846"/>
      <c r="AI30" s="846"/>
      <c r="AJ30" s="847"/>
      <c r="AK30" s="914">
        <v>6</v>
      </c>
      <c r="AL30" s="915"/>
      <c r="AM30" s="915"/>
      <c r="AN30" s="915"/>
      <c r="AO30" s="915"/>
      <c r="AP30" s="915">
        <v>19</v>
      </c>
      <c r="AQ30" s="915"/>
      <c r="AR30" s="915"/>
      <c r="AS30" s="915"/>
      <c r="AT30" s="915"/>
      <c r="AU30" s="915">
        <v>19</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124</v>
      </c>
      <c r="R31" s="843"/>
      <c r="S31" s="843"/>
      <c r="T31" s="843"/>
      <c r="U31" s="843"/>
      <c r="V31" s="843">
        <v>124</v>
      </c>
      <c r="W31" s="843"/>
      <c r="X31" s="843"/>
      <c r="Y31" s="843"/>
      <c r="Z31" s="843"/>
      <c r="AA31" s="843">
        <v>0</v>
      </c>
      <c r="AB31" s="843"/>
      <c r="AC31" s="843"/>
      <c r="AD31" s="843"/>
      <c r="AE31" s="844"/>
      <c r="AF31" s="845">
        <v>120</v>
      </c>
      <c r="AG31" s="846"/>
      <c r="AH31" s="846"/>
      <c r="AI31" s="846"/>
      <c r="AJ31" s="847"/>
      <c r="AK31" s="914">
        <v>105</v>
      </c>
      <c r="AL31" s="915"/>
      <c r="AM31" s="915"/>
      <c r="AN31" s="915"/>
      <c r="AO31" s="915"/>
      <c r="AP31" s="915">
        <v>551</v>
      </c>
      <c r="AQ31" s="915"/>
      <c r="AR31" s="915"/>
      <c r="AS31" s="915"/>
      <c r="AT31" s="915"/>
      <c r="AU31" s="915">
        <v>276</v>
      </c>
      <c r="AV31" s="915"/>
      <c r="AW31" s="915"/>
      <c r="AX31" s="915"/>
      <c r="AY31" s="915"/>
      <c r="AZ31" s="916" t="s">
        <v>587</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134</v>
      </c>
      <c r="R32" s="843"/>
      <c r="S32" s="843"/>
      <c r="T32" s="843"/>
      <c r="U32" s="843"/>
      <c r="V32" s="843">
        <v>134</v>
      </c>
      <c r="W32" s="843"/>
      <c r="X32" s="843"/>
      <c r="Y32" s="843"/>
      <c r="Z32" s="843"/>
      <c r="AA32" s="843">
        <v>0</v>
      </c>
      <c r="AB32" s="843"/>
      <c r="AC32" s="843"/>
      <c r="AD32" s="843"/>
      <c r="AE32" s="844"/>
      <c r="AF32" s="845" t="s">
        <v>137</v>
      </c>
      <c r="AG32" s="846"/>
      <c r="AH32" s="846"/>
      <c r="AI32" s="846"/>
      <c r="AJ32" s="847"/>
      <c r="AK32" s="914">
        <v>93</v>
      </c>
      <c r="AL32" s="915"/>
      <c r="AM32" s="915"/>
      <c r="AN32" s="915"/>
      <c r="AO32" s="915"/>
      <c r="AP32" s="915">
        <v>960</v>
      </c>
      <c r="AQ32" s="915"/>
      <c r="AR32" s="915"/>
      <c r="AS32" s="915"/>
      <c r="AT32" s="915"/>
      <c r="AU32" s="915">
        <v>960</v>
      </c>
      <c r="AV32" s="915"/>
      <c r="AW32" s="915"/>
      <c r="AX32" s="915"/>
      <c r="AY32" s="915"/>
      <c r="AZ32" s="916" t="s">
        <v>587</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137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397</v>
      </c>
      <c r="W66" s="802"/>
      <c r="X66" s="802"/>
      <c r="Y66" s="802"/>
      <c r="Z66" s="803"/>
      <c r="AA66" s="801" t="s">
        <v>416</v>
      </c>
      <c r="AB66" s="802"/>
      <c r="AC66" s="802"/>
      <c r="AD66" s="802"/>
      <c r="AE66" s="803"/>
      <c r="AF66" s="936" t="s">
        <v>399</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78</v>
      </c>
      <c r="R68" s="950"/>
      <c r="S68" s="950"/>
      <c r="T68" s="950"/>
      <c r="U68" s="950"/>
      <c r="V68" s="950">
        <v>77</v>
      </c>
      <c r="W68" s="950"/>
      <c r="X68" s="950"/>
      <c r="Y68" s="950"/>
      <c r="Z68" s="950"/>
      <c r="AA68" s="950">
        <v>1</v>
      </c>
      <c r="AB68" s="950"/>
      <c r="AC68" s="950"/>
      <c r="AD68" s="950"/>
      <c r="AE68" s="950"/>
      <c r="AF68" s="950">
        <v>1</v>
      </c>
      <c r="AG68" s="950"/>
      <c r="AH68" s="950"/>
      <c r="AI68" s="950"/>
      <c r="AJ68" s="950"/>
      <c r="AK68" s="950">
        <v>0</v>
      </c>
      <c r="AL68" s="950"/>
      <c r="AM68" s="950"/>
      <c r="AN68" s="950"/>
      <c r="AO68" s="950"/>
      <c r="AP68" s="950">
        <v>3</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19</v>
      </c>
      <c r="R69" s="915"/>
      <c r="S69" s="915"/>
      <c r="T69" s="915"/>
      <c r="U69" s="915"/>
      <c r="V69" s="915">
        <v>18</v>
      </c>
      <c r="W69" s="915"/>
      <c r="X69" s="915"/>
      <c r="Y69" s="915"/>
      <c r="Z69" s="915"/>
      <c r="AA69" s="915">
        <v>1</v>
      </c>
      <c r="AB69" s="915"/>
      <c r="AC69" s="915"/>
      <c r="AD69" s="915"/>
      <c r="AE69" s="915"/>
      <c r="AF69" s="915">
        <v>1</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604</v>
      </c>
      <c r="R70" s="915"/>
      <c r="S70" s="915"/>
      <c r="T70" s="915"/>
      <c r="U70" s="915"/>
      <c r="V70" s="915">
        <v>604</v>
      </c>
      <c r="W70" s="915"/>
      <c r="X70" s="915"/>
      <c r="Y70" s="915"/>
      <c r="Z70" s="915"/>
      <c r="AA70" s="915">
        <v>0</v>
      </c>
      <c r="AB70" s="915"/>
      <c r="AC70" s="915"/>
      <c r="AD70" s="915"/>
      <c r="AE70" s="915"/>
      <c r="AF70" s="915">
        <v>0</v>
      </c>
      <c r="AG70" s="915"/>
      <c r="AH70" s="915"/>
      <c r="AI70" s="915"/>
      <c r="AJ70" s="915"/>
      <c r="AK70" s="915">
        <v>0</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571</v>
      </c>
      <c r="R71" s="915"/>
      <c r="S71" s="915"/>
      <c r="T71" s="915"/>
      <c r="U71" s="915"/>
      <c r="V71" s="915">
        <v>565</v>
      </c>
      <c r="W71" s="915"/>
      <c r="X71" s="915"/>
      <c r="Y71" s="915"/>
      <c r="Z71" s="915"/>
      <c r="AA71" s="915">
        <v>6</v>
      </c>
      <c r="AB71" s="915"/>
      <c r="AC71" s="915"/>
      <c r="AD71" s="915"/>
      <c r="AE71" s="915"/>
      <c r="AF71" s="915">
        <v>6</v>
      </c>
      <c r="AG71" s="915"/>
      <c r="AH71" s="915"/>
      <c r="AI71" s="915"/>
      <c r="AJ71" s="915"/>
      <c r="AK71" s="915">
        <v>0</v>
      </c>
      <c r="AL71" s="915"/>
      <c r="AM71" s="915"/>
      <c r="AN71" s="915"/>
      <c r="AO71" s="915"/>
      <c r="AP71" s="915">
        <v>775</v>
      </c>
      <c r="AQ71" s="915"/>
      <c r="AR71" s="915"/>
      <c r="AS71" s="915"/>
      <c r="AT71" s="915"/>
      <c r="AU71" s="915">
        <v>26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60</v>
      </c>
      <c r="R72" s="915"/>
      <c r="S72" s="915"/>
      <c r="T72" s="915"/>
      <c r="U72" s="915"/>
      <c r="V72" s="915">
        <v>27</v>
      </c>
      <c r="W72" s="915"/>
      <c r="X72" s="915"/>
      <c r="Y72" s="915"/>
      <c r="Z72" s="915"/>
      <c r="AA72" s="915">
        <v>33</v>
      </c>
      <c r="AB72" s="915"/>
      <c r="AC72" s="915"/>
      <c r="AD72" s="915"/>
      <c r="AE72" s="915"/>
      <c r="AF72" s="915">
        <v>33</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782</v>
      </c>
      <c r="R73" s="915"/>
      <c r="S73" s="915"/>
      <c r="T73" s="915"/>
      <c r="U73" s="915"/>
      <c r="V73" s="915">
        <v>782</v>
      </c>
      <c r="W73" s="915"/>
      <c r="X73" s="915"/>
      <c r="Y73" s="915"/>
      <c r="Z73" s="915"/>
      <c r="AA73" s="915">
        <v>0</v>
      </c>
      <c r="AB73" s="915"/>
      <c r="AC73" s="915"/>
      <c r="AD73" s="915"/>
      <c r="AE73" s="915"/>
      <c r="AF73" s="915">
        <v>0</v>
      </c>
      <c r="AG73" s="915"/>
      <c r="AH73" s="915"/>
      <c r="AI73" s="915"/>
      <c r="AJ73" s="915"/>
      <c r="AK73" s="915">
        <v>0</v>
      </c>
      <c r="AL73" s="915"/>
      <c r="AM73" s="915"/>
      <c r="AN73" s="915"/>
      <c r="AO73" s="915"/>
      <c r="AP73" s="915">
        <v>706</v>
      </c>
      <c r="AQ73" s="915"/>
      <c r="AR73" s="915"/>
      <c r="AS73" s="915"/>
      <c r="AT73" s="915"/>
      <c r="AU73" s="915">
        <v>16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580</v>
      </c>
      <c r="C74" s="958"/>
      <c r="D74" s="958"/>
      <c r="E74" s="958"/>
      <c r="F74" s="958"/>
      <c r="G74" s="958"/>
      <c r="H74" s="958"/>
      <c r="I74" s="958"/>
      <c r="J74" s="958"/>
      <c r="K74" s="958"/>
      <c r="L74" s="958"/>
      <c r="M74" s="958"/>
      <c r="N74" s="958"/>
      <c r="O74" s="958"/>
      <c r="P74" s="959"/>
      <c r="Q74" s="960">
        <v>513</v>
      </c>
      <c r="R74" s="915"/>
      <c r="S74" s="915"/>
      <c r="T74" s="915"/>
      <c r="U74" s="915"/>
      <c r="V74" s="915">
        <v>513</v>
      </c>
      <c r="W74" s="915"/>
      <c r="X74" s="915"/>
      <c r="Y74" s="915"/>
      <c r="Z74" s="915"/>
      <c r="AA74" s="915">
        <v>0</v>
      </c>
      <c r="AB74" s="915"/>
      <c r="AC74" s="915"/>
      <c r="AD74" s="915"/>
      <c r="AE74" s="915"/>
      <c r="AF74" s="915">
        <v>0</v>
      </c>
      <c r="AG74" s="915"/>
      <c r="AH74" s="915"/>
      <c r="AI74" s="915"/>
      <c r="AJ74" s="915"/>
      <c r="AK74" s="915">
        <v>0</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309</v>
      </c>
      <c r="AG109" s="979"/>
      <c r="AH109" s="979"/>
      <c r="AI109" s="979"/>
      <c r="AJ109" s="980"/>
      <c r="AK109" s="978" t="s">
        <v>308</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309</v>
      </c>
      <c r="BW109" s="979"/>
      <c r="BX109" s="979"/>
      <c r="BY109" s="979"/>
      <c r="BZ109" s="980"/>
      <c r="CA109" s="978" t="s">
        <v>308</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309</v>
      </c>
      <c r="DM109" s="979"/>
      <c r="DN109" s="979"/>
      <c r="DO109" s="979"/>
      <c r="DP109" s="980"/>
      <c r="DQ109" s="978" t="s">
        <v>308</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324286</v>
      </c>
      <c r="AB110" s="986"/>
      <c r="AC110" s="986"/>
      <c r="AD110" s="986"/>
      <c r="AE110" s="987"/>
      <c r="AF110" s="988">
        <v>328318</v>
      </c>
      <c r="AG110" s="986"/>
      <c r="AH110" s="986"/>
      <c r="AI110" s="986"/>
      <c r="AJ110" s="987"/>
      <c r="AK110" s="988">
        <v>325883</v>
      </c>
      <c r="AL110" s="986"/>
      <c r="AM110" s="986"/>
      <c r="AN110" s="986"/>
      <c r="AO110" s="987"/>
      <c r="AP110" s="989">
        <v>21</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3478366</v>
      </c>
      <c r="BR110" s="1021"/>
      <c r="BS110" s="1021"/>
      <c r="BT110" s="1021"/>
      <c r="BU110" s="1021"/>
      <c r="BV110" s="1021">
        <v>4042371</v>
      </c>
      <c r="BW110" s="1021"/>
      <c r="BX110" s="1021"/>
      <c r="BY110" s="1021"/>
      <c r="BZ110" s="1021"/>
      <c r="CA110" s="1021">
        <v>4028562</v>
      </c>
      <c r="CB110" s="1021"/>
      <c r="CC110" s="1021"/>
      <c r="CD110" s="1021"/>
      <c r="CE110" s="1021"/>
      <c r="CF110" s="1035">
        <v>259.3</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137</v>
      </c>
      <c r="DH110" s="1021"/>
      <c r="DI110" s="1021"/>
      <c r="DJ110" s="1021"/>
      <c r="DK110" s="1021"/>
      <c r="DL110" s="1021" t="s">
        <v>137</v>
      </c>
      <c r="DM110" s="1021"/>
      <c r="DN110" s="1021"/>
      <c r="DO110" s="1021"/>
      <c r="DP110" s="1021"/>
      <c r="DQ110" s="1021" t="s">
        <v>137</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137</v>
      </c>
      <c r="AB111" s="1028"/>
      <c r="AC111" s="1028"/>
      <c r="AD111" s="1028"/>
      <c r="AE111" s="1029"/>
      <c r="AF111" s="1030" t="s">
        <v>137</v>
      </c>
      <c r="AG111" s="1028"/>
      <c r="AH111" s="1028"/>
      <c r="AI111" s="1028"/>
      <c r="AJ111" s="1029"/>
      <c r="AK111" s="1030" t="s">
        <v>438</v>
      </c>
      <c r="AL111" s="1028"/>
      <c r="AM111" s="1028"/>
      <c r="AN111" s="1028"/>
      <c r="AO111" s="1029"/>
      <c r="AP111" s="1031" t="s">
        <v>137</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137</v>
      </c>
      <c r="BR111" s="1014"/>
      <c r="BS111" s="1014"/>
      <c r="BT111" s="1014"/>
      <c r="BU111" s="1014"/>
      <c r="BV111" s="1014" t="s">
        <v>438</v>
      </c>
      <c r="BW111" s="1014"/>
      <c r="BX111" s="1014"/>
      <c r="BY111" s="1014"/>
      <c r="BZ111" s="1014"/>
      <c r="CA111" s="1014" t="s">
        <v>137</v>
      </c>
      <c r="CB111" s="1014"/>
      <c r="CC111" s="1014"/>
      <c r="CD111" s="1014"/>
      <c r="CE111" s="1014"/>
      <c r="CF111" s="1008" t="s">
        <v>137</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137</v>
      </c>
      <c r="DM111" s="1014"/>
      <c r="DN111" s="1014"/>
      <c r="DO111" s="1014"/>
      <c r="DP111" s="1014"/>
      <c r="DQ111" s="1014" t="s">
        <v>137</v>
      </c>
      <c r="DR111" s="1014"/>
      <c r="DS111" s="1014"/>
      <c r="DT111" s="1014"/>
      <c r="DU111" s="1014"/>
      <c r="DV111" s="1015" t="s">
        <v>438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438</v>
      </c>
      <c r="AG112" s="1053"/>
      <c r="AH112" s="1053"/>
      <c r="AI112" s="1053"/>
      <c r="AJ112" s="1054"/>
      <c r="AK112" s="1055" t="s">
        <v>137</v>
      </c>
      <c r="AL112" s="1053"/>
      <c r="AM112" s="1053"/>
      <c r="AN112" s="1053"/>
      <c r="AO112" s="1054"/>
      <c r="AP112" s="1056" t="s">
        <v>137</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1474381</v>
      </c>
      <c r="BR112" s="1014"/>
      <c r="BS112" s="1014"/>
      <c r="BT112" s="1014"/>
      <c r="BU112" s="1014"/>
      <c r="BV112" s="1014">
        <v>1371502</v>
      </c>
      <c r="BW112" s="1014"/>
      <c r="BX112" s="1014"/>
      <c r="BY112" s="1014"/>
      <c r="BZ112" s="1014"/>
      <c r="CA112" s="1014">
        <v>1254437</v>
      </c>
      <c r="CB112" s="1014"/>
      <c r="CC112" s="1014"/>
      <c r="CD112" s="1014"/>
      <c r="CE112" s="1014"/>
      <c r="CF112" s="1008">
        <v>80.7</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137</v>
      </c>
      <c r="DH112" s="1014"/>
      <c r="DI112" s="1014"/>
      <c r="DJ112" s="1014"/>
      <c r="DK112" s="1014"/>
      <c r="DL112" s="1014" t="s">
        <v>438</v>
      </c>
      <c r="DM112" s="1014"/>
      <c r="DN112" s="1014"/>
      <c r="DO112" s="1014"/>
      <c r="DP112" s="1014"/>
      <c r="DQ112" s="1014" t="s">
        <v>137</v>
      </c>
      <c r="DR112" s="1014"/>
      <c r="DS112" s="1014"/>
      <c r="DT112" s="1014"/>
      <c r="DU112" s="1014"/>
      <c r="DV112" s="1015" t="s">
        <v>137</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175470</v>
      </c>
      <c r="AB113" s="1028"/>
      <c r="AC113" s="1028"/>
      <c r="AD113" s="1028"/>
      <c r="AE113" s="1029"/>
      <c r="AF113" s="1030">
        <v>167139</v>
      </c>
      <c r="AG113" s="1028"/>
      <c r="AH113" s="1028"/>
      <c r="AI113" s="1028"/>
      <c r="AJ113" s="1029"/>
      <c r="AK113" s="1030">
        <v>141079</v>
      </c>
      <c r="AL113" s="1028"/>
      <c r="AM113" s="1028"/>
      <c r="AN113" s="1028"/>
      <c r="AO113" s="1029"/>
      <c r="AP113" s="1031">
        <v>9.1</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57417</v>
      </c>
      <c r="BR113" s="1014"/>
      <c r="BS113" s="1014"/>
      <c r="BT113" s="1014"/>
      <c r="BU113" s="1014"/>
      <c r="BV113" s="1014">
        <v>49708</v>
      </c>
      <c r="BW113" s="1014"/>
      <c r="BX113" s="1014"/>
      <c r="BY113" s="1014"/>
      <c r="BZ113" s="1014"/>
      <c r="CA113" s="1014">
        <v>41985</v>
      </c>
      <c r="CB113" s="1014"/>
      <c r="CC113" s="1014"/>
      <c r="CD113" s="1014"/>
      <c r="CE113" s="1014"/>
      <c r="CF113" s="1008">
        <v>2.7</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137</v>
      </c>
      <c r="DM113" s="1053"/>
      <c r="DN113" s="1053"/>
      <c r="DO113" s="1053"/>
      <c r="DP113" s="1054"/>
      <c r="DQ113" s="1055" t="s">
        <v>137</v>
      </c>
      <c r="DR113" s="1053"/>
      <c r="DS113" s="1053"/>
      <c r="DT113" s="1053"/>
      <c r="DU113" s="1054"/>
      <c r="DV113" s="1056" t="s">
        <v>137</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27047</v>
      </c>
      <c r="AB114" s="1053"/>
      <c r="AC114" s="1053"/>
      <c r="AD114" s="1053"/>
      <c r="AE114" s="1054"/>
      <c r="AF114" s="1055">
        <v>7787</v>
      </c>
      <c r="AG114" s="1053"/>
      <c r="AH114" s="1053"/>
      <c r="AI114" s="1053"/>
      <c r="AJ114" s="1054"/>
      <c r="AK114" s="1055">
        <v>7788</v>
      </c>
      <c r="AL114" s="1053"/>
      <c r="AM114" s="1053"/>
      <c r="AN114" s="1053"/>
      <c r="AO114" s="1054"/>
      <c r="AP114" s="1056">
        <v>0.5</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1185904</v>
      </c>
      <c r="BR114" s="1014"/>
      <c r="BS114" s="1014"/>
      <c r="BT114" s="1014"/>
      <c r="BU114" s="1014"/>
      <c r="BV114" s="1014">
        <v>575167</v>
      </c>
      <c r="BW114" s="1014"/>
      <c r="BX114" s="1014"/>
      <c r="BY114" s="1014"/>
      <c r="BZ114" s="1014"/>
      <c r="CA114" s="1014">
        <v>533630</v>
      </c>
      <c r="CB114" s="1014"/>
      <c r="CC114" s="1014"/>
      <c r="CD114" s="1014"/>
      <c r="CE114" s="1014"/>
      <c r="CF114" s="1008">
        <v>34.299999999999997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137</v>
      </c>
      <c r="DH114" s="1053"/>
      <c r="DI114" s="1053"/>
      <c r="DJ114" s="1053"/>
      <c r="DK114" s="1054"/>
      <c r="DL114" s="1055" t="s">
        <v>137</v>
      </c>
      <c r="DM114" s="1053"/>
      <c r="DN114" s="1053"/>
      <c r="DO114" s="1053"/>
      <c r="DP114" s="1054"/>
      <c r="DQ114" s="1055" t="s">
        <v>438</v>
      </c>
      <c r="DR114" s="1053"/>
      <c r="DS114" s="1053"/>
      <c r="DT114" s="1053"/>
      <c r="DU114" s="1054"/>
      <c r="DV114" s="1056" t="s">
        <v>137</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137</v>
      </c>
      <c r="AB115" s="1028"/>
      <c r="AC115" s="1028"/>
      <c r="AD115" s="1028"/>
      <c r="AE115" s="1029"/>
      <c r="AF115" s="1030" t="s">
        <v>137</v>
      </c>
      <c r="AG115" s="1028"/>
      <c r="AH115" s="1028"/>
      <c r="AI115" s="1028"/>
      <c r="AJ115" s="1029"/>
      <c r="AK115" s="1030">
        <v>1</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137</v>
      </c>
      <c r="BW115" s="1014"/>
      <c r="BX115" s="1014"/>
      <c r="BY115" s="1014"/>
      <c r="BZ115" s="1014"/>
      <c r="CA115" s="1014" t="s">
        <v>438</v>
      </c>
      <c r="CB115" s="1014"/>
      <c r="CC115" s="1014"/>
      <c r="CD115" s="1014"/>
      <c r="CE115" s="1014"/>
      <c r="CF115" s="1008" t="s">
        <v>137</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137</v>
      </c>
      <c r="DH115" s="1053"/>
      <c r="DI115" s="1053"/>
      <c r="DJ115" s="1053"/>
      <c r="DK115" s="1054"/>
      <c r="DL115" s="1055" t="s">
        <v>438</v>
      </c>
      <c r="DM115" s="1053"/>
      <c r="DN115" s="1053"/>
      <c r="DO115" s="1053"/>
      <c r="DP115" s="1054"/>
      <c r="DQ115" s="1055" t="s">
        <v>137</v>
      </c>
      <c r="DR115" s="1053"/>
      <c r="DS115" s="1053"/>
      <c r="DT115" s="1053"/>
      <c r="DU115" s="1054"/>
      <c r="DV115" s="1056" t="s">
        <v>137</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137</v>
      </c>
      <c r="AB116" s="1053"/>
      <c r="AC116" s="1053"/>
      <c r="AD116" s="1053"/>
      <c r="AE116" s="1054"/>
      <c r="AF116" s="1055" t="s">
        <v>137</v>
      </c>
      <c r="AG116" s="1053"/>
      <c r="AH116" s="1053"/>
      <c r="AI116" s="1053"/>
      <c r="AJ116" s="1054"/>
      <c r="AK116" s="1055" t="s">
        <v>438</v>
      </c>
      <c r="AL116" s="1053"/>
      <c r="AM116" s="1053"/>
      <c r="AN116" s="1053"/>
      <c r="AO116" s="1054"/>
      <c r="AP116" s="1056" t="s">
        <v>137</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137</v>
      </c>
      <c r="BR116" s="1014"/>
      <c r="BS116" s="1014"/>
      <c r="BT116" s="1014"/>
      <c r="BU116" s="1014"/>
      <c r="BV116" s="1014" t="s">
        <v>438</v>
      </c>
      <c r="BW116" s="1014"/>
      <c r="BX116" s="1014"/>
      <c r="BY116" s="1014"/>
      <c r="BZ116" s="1014"/>
      <c r="CA116" s="1014" t="s">
        <v>137</v>
      </c>
      <c r="CB116" s="1014"/>
      <c r="CC116" s="1014"/>
      <c r="CD116" s="1014"/>
      <c r="CE116" s="1014"/>
      <c r="CF116" s="1008" t="s">
        <v>137</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137</v>
      </c>
      <c r="DH116" s="1053"/>
      <c r="DI116" s="1053"/>
      <c r="DJ116" s="1053"/>
      <c r="DK116" s="1054"/>
      <c r="DL116" s="1055" t="s">
        <v>137</v>
      </c>
      <c r="DM116" s="1053"/>
      <c r="DN116" s="1053"/>
      <c r="DO116" s="1053"/>
      <c r="DP116" s="1054"/>
      <c r="DQ116" s="1055" t="s">
        <v>137</v>
      </c>
      <c r="DR116" s="1053"/>
      <c r="DS116" s="1053"/>
      <c r="DT116" s="1053"/>
      <c r="DU116" s="1054"/>
      <c r="DV116" s="1056" t="s">
        <v>438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526803</v>
      </c>
      <c r="AB117" s="1071"/>
      <c r="AC117" s="1071"/>
      <c r="AD117" s="1071"/>
      <c r="AE117" s="1072"/>
      <c r="AF117" s="1073">
        <v>503244</v>
      </c>
      <c r="AG117" s="1071"/>
      <c r="AH117" s="1071"/>
      <c r="AI117" s="1071"/>
      <c r="AJ117" s="1072"/>
      <c r="AK117" s="1073">
        <v>474751</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137</v>
      </c>
      <c r="BR117" s="1014"/>
      <c r="BS117" s="1014"/>
      <c r="BT117" s="1014"/>
      <c r="BU117" s="1014"/>
      <c r="BV117" s="1014" t="s">
        <v>137</v>
      </c>
      <c r="BW117" s="1014"/>
      <c r="BX117" s="1014"/>
      <c r="BY117" s="1014"/>
      <c r="BZ117" s="1014"/>
      <c r="CA117" s="1014" t="s">
        <v>137</v>
      </c>
      <c r="CB117" s="1014"/>
      <c r="CC117" s="1014"/>
      <c r="CD117" s="1014"/>
      <c r="CE117" s="1014"/>
      <c r="CF117" s="1008" t="s">
        <v>137</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137</v>
      </c>
      <c r="DH117" s="1053"/>
      <c r="DI117" s="1053"/>
      <c r="DJ117" s="1053"/>
      <c r="DK117" s="1054"/>
      <c r="DL117" s="1055" t="s">
        <v>137</v>
      </c>
      <c r="DM117" s="1053"/>
      <c r="DN117" s="1053"/>
      <c r="DO117" s="1053"/>
      <c r="DP117" s="1054"/>
      <c r="DQ117" s="1055" t="s">
        <v>137</v>
      </c>
      <c r="DR117" s="1053"/>
      <c r="DS117" s="1053"/>
      <c r="DT117" s="1053"/>
      <c r="DU117" s="1054"/>
      <c r="DV117" s="1056" t="s">
        <v>137</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309</v>
      </c>
      <c r="AG118" s="979"/>
      <c r="AH118" s="979"/>
      <c r="AI118" s="979"/>
      <c r="AJ118" s="980"/>
      <c r="AK118" s="978" t="s">
        <v>308</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137</v>
      </c>
      <c r="BR118" s="1092"/>
      <c r="BS118" s="1092"/>
      <c r="BT118" s="1092"/>
      <c r="BU118" s="1092"/>
      <c r="BV118" s="1092" t="s">
        <v>137</v>
      </c>
      <c r="BW118" s="1092"/>
      <c r="BX118" s="1092"/>
      <c r="BY118" s="1092"/>
      <c r="BZ118" s="1092"/>
      <c r="CA118" s="1092" t="s">
        <v>438</v>
      </c>
      <c r="CB118" s="1092"/>
      <c r="CC118" s="1092"/>
      <c r="CD118" s="1092"/>
      <c r="CE118" s="1092"/>
      <c r="CF118" s="1008" t="s">
        <v>436</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137</v>
      </c>
      <c r="DH118" s="1053"/>
      <c r="DI118" s="1053"/>
      <c r="DJ118" s="1053"/>
      <c r="DK118" s="1054"/>
      <c r="DL118" s="1055" t="s">
        <v>137</v>
      </c>
      <c r="DM118" s="1053"/>
      <c r="DN118" s="1053"/>
      <c r="DO118" s="1053"/>
      <c r="DP118" s="1054"/>
      <c r="DQ118" s="1055" t="s">
        <v>137</v>
      </c>
      <c r="DR118" s="1053"/>
      <c r="DS118" s="1053"/>
      <c r="DT118" s="1053"/>
      <c r="DU118" s="1054"/>
      <c r="DV118" s="1056" t="s">
        <v>137</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137</v>
      </c>
      <c r="AB119" s="986"/>
      <c r="AC119" s="986"/>
      <c r="AD119" s="986"/>
      <c r="AE119" s="987"/>
      <c r="AF119" s="988" t="s">
        <v>436</v>
      </c>
      <c r="AG119" s="986"/>
      <c r="AH119" s="986"/>
      <c r="AI119" s="986"/>
      <c r="AJ119" s="987"/>
      <c r="AK119" s="988" t="s">
        <v>137</v>
      </c>
      <c r="AL119" s="986"/>
      <c r="AM119" s="986"/>
      <c r="AN119" s="986"/>
      <c r="AO119" s="987"/>
      <c r="AP119" s="989" t="s">
        <v>438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462</v>
      </c>
      <c r="BP119" s="1100"/>
      <c r="BQ119" s="1091">
        <v>6196068</v>
      </c>
      <c r="BR119" s="1092"/>
      <c r="BS119" s="1092"/>
      <c r="BT119" s="1092"/>
      <c r="BU119" s="1092"/>
      <c r="BV119" s="1092">
        <v>6038748</v>
      </c>
      <c r="BW119" s="1092"/>
      <c r="BX119" s="1092"/>
      <c r="BY119" s="1092"/>
      <c r="BZ119" s="1092"/>
      <c r="CA119" s="1092">
        <v>5858614</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438</v>
      </c>
      <c r="DH119" s="1078"/>
      <c r="DI119" s="1078"/>
      <c r="DJ119" s="1078"/>
      <c r="DK119" s="1079"/>
      <c r="DL119" s="1077" t="s">
        <v>436</v>
      </c>
      <c r="DM119" s="1078"/>
      <c r="DN119" s="1078"/>
      <c r="DO119" s="1078"/>
      <c r="DP119" s="1079"/>
      <c r="DQ119" s="1077" t="s">
        <v>438</v>
      </c>
      <c r="DR119" s="1078"/>
      <c r="DS119" s="1078"/>
      <c r="DT119" s="1078"/>
      <c r="DU119" s="1079"/>
      <c r="DV119" s="1080" t="s">
        <v>438</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137</v>
      </c>
      <c r="AB120" s="1053"/>
      <c r="AC120" s="1053"/>
      <c r="AD120" s="1053"/>
      <c r="AE120" s="1054"/>
      <c r="AF120" s="1055" t="s">
        <v>438</v>
      </c>
      <c r="AG120" s="1053"/>
      <c r="AH120" s="1053"/>
      <c r="AI120" s="1053"/>
      <c r="AJ120" s="1054"/>
      <c r="AK120" s="1055" t="s">
        <v>137</v>
      </c>
      <c r="AL120" s="1053"/>
      <c r="AM120" s="1053"/>
      <c r="AN120" s="1053"/>
      <c r="AO120" s="1054"/>
      <c r="AP120" s="1056" t="s">
        <v>137</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2679330</v>
      </c>
      <c r="BR120" s="1021"/>
      <c r="BS120" s="1021"/>
      <c r="BT120" s="1021"/>
      <c r="BU120" s="1021"/>
      <c r="BV120" s="1021">
        <v>2762780</v>
      </c>
      <c r="BW120" s="1021"/>
      <c r="BX120" s="1021"/>
      <c r="BY120" s="1021"/>
      <c r="BZ120" s="1021"/>
      <c r="CA120" s="1021">
        <v>2561620</v>
      </c>
      <c r="CB120" s="1021"/>
      <c r="CC120" s="1021"/>
      <c r="CD120" s="1021"/>
      <c r="CE120" s="1021"/>
      <c r="CF120" s="1035">
        <v>164.9</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1046110</v>
      </c>
      <c r="DH120" s="1021"/>
      <c r="DI120" s="1021"/>
      <c r="DJ120" s="1021"/>
      <c r="DK120" s="1021"/>
      <c r="DL120" s="1021">
        <v>1028578</v>
      </c>
      <c r="DM120" s="1021"/>
      <c r="DN120" s="1021"/>
      <c r="DO120" s="1021"/>
      <c r="DP120" s="1021"/>
      <c r="DQ120" s="1021">
        <v>960209</v>
      </c>
      <c r="DR120" s="1021"/>
      <c r="DS120" s="1021"/>
      <c r="DT120" s="1021"/>
      <c r="DU120" s="1021"/>
      <c r="DV120" s="1022">
        <v>61.8</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137</v>
      </c>
      <c r="AG121" s="1053"/>
      <c r="AH121" s="1053"/>
      <c r="AI121" s="1053"/>
      <c r="AJ121" s="1054"/>
      <c r="AK121" s="1055" t="s">
        <v>137</v>
      </c>
      <c r="AL121" s="1053"/>
      <c r="AM121" s="1053"/>
      <c r="AN121" s="1053"/>
      <c r="AO121" s="1054"/>
      <c r="AP121" s="1056" t="s">
        <v>137</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695032</v>
      </c>
      <c r="BR121" s="1014"/>
      <c r="BS121" s="1014"/>
      <c r="BT121" s="1014"/>
      <c r="BU121" s="1014"/>
      <c r="BV121" s="1014">
        <v>627848</v>
      </c>
      <c r="BW121" s="1014"/>
      <c r="BX121" s="1014"/>
      <c r="BY121" s="1014"/>
      <c r="BZ121" s="1014"/>
      <c r="CA121" s="1014">
        <v>536621</v>
      </c>
      <c r="CB121" s="1014"/>
      <c r="CC121" s="1014"/>
      <c r="CD121" s="1014"/>
      <c r="CE121" s="1014"/>
      <c r="CF121" s="1008">
        <v>34.5</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374990</v>
      </c>
      <c r="DH121" s="1014"/>
      <c r="DI121" s="1014"/>
      <c r="DJ121" s="1014"/>
      <c r="DK121" s="1014"/>
      <c r="DL121" s="1014">
        <v>318142</v>
      </c>
      <c r="DM121" s="1014"/>
      <c r="DN121" s="1014"/>
      <c r="DO121" s="1014"/>
      <c r="DP121" s="1014"/>
      <c r="DQ121" s="1014">
        <v>275549</v>
      </c>
      <c r="DR121" s="1014"/>
      <c r="DS121" s="1014"/>
      <c r="DT121" s="1014"/>
      <c r="DU121" s="1014"/>
      <c r="DV121" s="1015">
        <v>17.7</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137</v>
      </c>
      <c r="AB122" s="1053"/>
      <c r="AC122" s="1053"/>
      <c r="AD122" s="1053"/>
      <c r="AE122" s="1054"/>
      <c r="AF122" s="1055" t="s">
        <v>137</v>
      </c>
      <c r="AG122" s="1053"/>
      <c r="AH122" s="1053"/>
      <c r="AI122" s="1053"/>
      <c r="AJ122" s="1054"/>
      <c r="AK122" s="1055" t="s">
        <v>137</v>
      </c>
      <c r="AL122" s="1053"/>
      <c r="AM122" s="1053"/>
      <c r="AN122" s="1053"/>
      <c r="AO122" s="1054"/>
      <c r="AP122" s="1056" t="s">
        <v>137</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3062946</v>
      </c>
      <c r="BR122" s="1092"/>
      <c r="BS122" s="1092"/>
      <c r="BT122" s="1092"/>
      <c r="BU122" s="1092"/>
      <c r="BV122" s="1092">
        <v>3435248</v>
      </c>
      <c r="BW122" s="1092"/>
      <c r="BX122" s="1092"/>
      <c r="BY122" s="1092"/>
      <c r="BZ122" s="1092"/>
      <c r="CA122" s="1092">
        <v>3384146</v>
      </c>
      <c r="CB122" s="1092"/>
      <c r="CC122" s="1092"/>
      <c r="CD122" s="1092"/>
      <c r="CE122" s="1092"/>
      <c r="CF122" s="1112">
        <v>217.8</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53281</v>
      </c>
      <c r="DH122" s="1014"/>
      <c r="DI122" s="1014"/>
      <c r="DJ122" s="1014"/>
      <c r="DK122" s="1014"/>
      <c r="DL122" s="1014">
        <v>24782</v>
      </c>
      <c r="DM122" s="1014"/>
      <c r="DN122" s="1014"/>
      <c r="DO122" s="1014"/>
      <c r="DP122" s="1014"/>
      <c r="DQ122" s="1014">
        <v>18679</v>
      </c>
      <c r="DR122" s="1014"/>
      <c r="DS122" s="1014"/>
      <c r="DT122" s="1014"/>
      <c r="DU122" s="1014"/>
      <c r="DV122" s="1015">
        <v>1.2</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438</v>
      </c>
      <c r="AB123" s="1053"/>
      <c r="AC123" s="1053"/>
      <c r="AD123" s="1053"/>
      <c r="AE123" s="1054"/>
      <c r="AF123" s="1055" t="s">
        <v>137</v>
      </c>
      <c r="AG123" s="1053"/>
      <c r="AH123" s="1053"/>
      <c r="AI123" s="1053"/>
      <c r="AJ123" s="1054"/>
      <c r="AK123" s="1055" t="s">
        <v>137</v>
      </c>
      <c r="AL123" s="1053"/>
      <c r="AM123" s="1053"/>
      <c r="AN123" s="1053"/>
      <c r="AO123" s="1054"/>
      <c r="AP123" s="1056" t="s">
        <v>438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471</v>
      </c>
      <c r="BP123" s="1100"/>
      <c r="BQ123" s="1159">
        <v>6437308</v>
      </c>
      <c r="BR123" s="1160"/>
      <c r="BS123" s="1160"/>
      <c r="BT123" s="1160"/>
      <c r="BU123" s="1160"/>
      <c r="BV123" s="1160">
        <v>6825876</v>
      </c>
      <c r="BW123" s="1160"/>
      <c r="BX123" s="1160"/>
      <c r="BY123" s="1160"/>
      <c r="BZ123" s="1160"/>
      <c r="CA123" s="1160">
        <v>6482387</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137</v>
      </c>
      <c r="DH123" s="1053"/>
      <c r="DI123" s="1053"/>
      <c r="DJ123" s="1053"/>
      <c r="DK123" s="1054"/>
      <c r="DL123" s="1055" t="s">
        <v>137</v>
      </c>
      <c r="DM123" s="1053"/>
      <c r="DN123" s="1053"/>
      <c r="DO123" s="1053"/>
      <c r="DP123" s="1054"/>
      <c r="DQ123" s="1055" t="s">
        <v>436</v>
      </c>
      <c r="DR123" s="1053"/>
      <c r="DS123" s="1053"/>
      <c r="DT123" s="1053"/>
      <c r="DU123" s="1054"/>
      <c r="DV123" s="1056" t="s">
        <v>137</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137</v>
      </c>
      <c r="AB124" s="1053"/>
      <c r="AC124" s="1053"/>
      <c r="AD124" s="1053"/>
      <c r="AE124" s="1054"/>
      <c r="AF124" s="1055" t="s">
        <v>137</v>
      </c>
      <c r="AG124" s="1053"/>
      <c r="AH124" s="1053"/>
      <c r="AI124" s="1053"/>
      <c r="AJ124" s="1054"/>
      <c r="AK124" s="1055" t="s">
        <v>137</v>
      </c>
      <c r="AL124" s="1053"/>
      <c r="AM124" s="1053"/>
      <c r="AN124" s="1053"/>
      <c r="AO124" s="1054"/>
      <c r="AP124" s="1056" t="s">
        <v>137</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137</v>
      </c>
      <c r="BR124" s="1122"/>
      <c r="BS124" s="1122"/>
      <c r="BT124" s="1122"/>
      <c r="BU124" s="1122"/>
      <c r="BV124" s="1122" t="s">
        <v>137</v>
      </c>
      <c r="BW124" s="1122"/>
      <c r="BX124" s="1122"/>
      <c r="BY124" s="1122"/>
      <c r="BZ124" s="1122"/>
      <c r="CA124" s="1122" t="s">
        <v>436</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438</v>
      </c>
      <c r="DM124" s="1078"/>
      <c r="DN124" s="1078"/>
      <c r="DO124" s="1078"/>
      <c r="DP124" s="1079"/>
      <c r="DQ124" s="1077" t="s">
        <v>436</v>
      </c>
      <c r="DR124" s="1078"/>
      <c r="DS124" s="1078"/>
      <c r="DT124" s="1078"/>
      <c r="DU124" s="1079"/>
      <c r="DV124" s="1080" t="s">
        <v>436</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438</v>
      </c>
      <c r="AG125" s="1053"/>
      <c r="AH125" s="1053"/>
      <c r="AI125" s="1053"/>
      <c r="AJ125" s="1054"/>
      <c r="AK125" s="1055" t="s">
        <v>436</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137</v>
      </c>
      <c r="DH125" s="1021"/>
      <c r="DI125" s="1021"/>
      <c r="DJ125" s="1021"/>
      <c r="DK125" s="1021"/>
      <c r="DL125" s="1021" t="s">
        <v>438</v>
      </c>
      <c r="DM125" s="1021"/>
      <c r="DN125" s="1021"/>
      <c r="DO125" s="1021"/>
      <c r="DP125" s="1021"/>
      <c r="DQ125" s="1021" t="s">
        <v>137</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137</v>
      </c>
      <c r="AB126" s="1053"/>
      <c r="AC126" s="1053"/>
      <c r="AD126" s="1053"/>
      <c r="AE126" s="1054"/>
      <c r="AF126" s="1055" t="s">
        <v>438</v>
      </c>
      <c r="AG126" s="1053"/>
      <c r="AH126" s="1053"/>
      <c r="AI126" s="1053"/>
      <c r="AJ126" s="1054"/>
      <c r="AK126" s="1055">
        <v>1</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137</v>
      </c>
      <c r="DH126" s="1014"/>
      <c r="DI126" s="1014"/>
      <c r="DJ126" s="1014"/>
      <c r="DK126" s="1014"/>
      <c r="DL126" s="1014" t="s">
        <v>438</v>
      </c>
      <c r="DM126" s="1014"/>
      <c r="DN126" s="1014"/>
      <c r="DO126" s="1014"/>
      <c r="DP126" s="1014"/>
      <c r="DQ126" s="1014" t="s">
        <v>436</v>
      </c>
      <c r="DR126" s="1014"/>
      <c r="DS126" s="1014"/>
      <c r="DT126" s="1014"/>
      <c r="DU126" s="1014"/>
      <c r="DV126" s="1015" t="s">
        <v>137</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137</v>
      </c>
      <c r="AB127" s="1053"/>
      <c r="AC127" s="1053"/>
      <c r="AD127" s="1053"/>
      <c r="AE127" s="1054"/>
      <c r="AF127" s="1055" t="s">
        <v>137</v>
      </c>
      <c r="AG127" s="1053"/>
      <c r="AH127" s="1053"/>
      <c r="AI127" s="1053"/>
      <c r="AJ127" s="1054"/>
      <c r="AK127" s="1055" t="s">
        <v>137</v>
      </c>
      <c r="AL127" s="1053"/>
      <c r="AM127" s="1053"/>
      <c r="AN127" s="1053"/>
      <c r="AO127" s="1054"/>
      <c r="AP127" s="1056" t="s">
        <v>137</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137</v>
      </c>
      <c r="DH127" s="1014"/>
      <c r="DI127" s="1014"/>
      <c r="DJ127" s="1014"/>
      <c r="DK127" s="1014"/>
      <c r="DL127" s="1014" t="s">
        <v>438</v>
      </c>
      <c r="DM127" s="1014"/>
      <c r="DN127" s="1014"/>
      <c r="DO127" s="1014"/>
      <c r="DP127" s="1014"/>
      <c r="DQ127" s="1014" t="s">
        <v>438</v>
      </c>
      <c r="DR127" s="1014"/>
      <c r="DS127" s="1014"/>
      <c r="DT127" s="1014"/>
      <c r="DU127" s="1014"/>
      <c r="DV127" s="1015" t="s">
        <v>436</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143163</v>
      </c>
      <c r="AB128" s="1142"/>
      <c r="AC128" s="1142"/>
      <c r="AD128" s="1142"/>
      <c r="AE128" s="1143"/>
      <c r="AF128" s="1144">
        <v>135408</v>
      </c>
      <c r="AG128" s="1142"/>
      <c r="AH128" s="1142"/>
      <c r="AI128" s="1142"/>
      <c r="AJ128" s="1143"/>
      <c r="AK128" s="1144">
        <v>129687</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438</v>
      </c>
      <c r="DH128" s="1134"/>
      <c r="DI128" s="1134"/>
      <c r="DJ128" s="1134"/>
      <c r="DK128" s="1134"/>
      <c r="DL128" s="1134" t="s">
        <v>137</v>
      </c>
      <c r="DM128" s="1134"/>
      <c r="DN128" s="1134"/>
      <c r="DO128" s="1134"/>
      <c r="DP128" s="1134"/>
      <c r="DQ128" s="1134" t="s">
        <v>137</v>
      </c>
      <c r="DR128" s="1134"/>
      <c r="DS128" s="1134"/>
      <c r="DT128" s="1134"/>
      <c r="DU128" s="1134"/>
      <c r="DV128" s="1135" t="s">
        <v>137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1830855</v>
      </c>
      <c r="AB129" s="1053"/>
      <c r="AC129" s="1053"/>
      <c r="AD129" s="1053"/>
      <c r="AE129" s="1054"/>
      <c r="AF129" s="1055">
        <v>1806864</v>
      </c>
      <c r="AG129" s="1053"/>
      <c r="AH129" s="1053"/>
      <c r="AI129" s="1053"/>
      <c r="AJ129" s="1054"/>
      <c r="AK129" s="1055">
        <v>1817322</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137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248931</v>
      </c>
      <c r="AB130" s="1053"/>
      <c r="AC130" s="1053"/>
      <c r="AD130" s="1053"/>
      <c r="AE130" s="1054"/>
      <c r="AF130" s="1055">
        <v>250523</v>
      </c>
      <c r="AG130" s="1053"/>
      <c r="AH130" s="1053"/>
      <c r="AI130" s="1053"/>
      <c r="AJ130" s="1054"/>
      <c r="AK130" s="1055">
        <v>263451</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7.1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1581924</v>
      </c>
      <c r="AB131" s="1078"/>
      <c r="AC131" s="1078"/>
      <c r="AD131" s="1078"/>
      <c r="AE131" s="1079"/>
      <c r="AF131" s="1077">
        <v>1556341</v>
      </c>
      <c r="AG131" s="1078"/>
      <c r="AH131" s="1078"/>
      <c r="AI131" s="1078"/>
      <c r="AJ131" s="1079"/>
      <c r="AK131" s="1077">
        <v>1553871</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137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8.5155165480000008</v>
      </c>
      <c r="AB132" s="1194"/>
      <c r="AC132" s="1194"/>
      <c r="AD132" s="1194"/>
      <c r="AE132" s="1195"/>
      <c r="AF132" s="1196">
        <v>7.537743978</v>
      </c>
      <c r="AG132" s="1194"/>
      <c r="AH132" s="1194"/>
      <c r="AI132" s="1194"/>
      <c r="AJ132" s="1195"/>
      <c r="AK132" s="1196">
        <v>5.2522377980000003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8.9</v>
      </c>
      <c r="AB133" s="1177"/>
      <c r="AC133" s="1177"/>
      <c r="AD133" s="1177"/>
      <c r="AE133" s="1178"/>
      <c r="AF133" s="1176">
        <v>8.4</v>
      </c>
      <c r="AG133" s="1177"/>
      <c r="AH133" s="1177"/>
      <c r="AI133" s="1177"/>
      <c r="AJ133" s="1178"/>
      <c r="AK133" s="1176">
        <v>7.1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Ta7ailWt0E+JNhkBq2XgeetkkOys9ol4lpZS2SpqGnReD/CFTdhV0csdN/+0DOhpF3xOz214c0gKAkysvf66w==" saltValue="bkYZ9bE5sX1xRAXzAEpe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O8vaszZ6EMp0+YpByhxPYza+RFQO3vfgVTonqk5OtYbKdoEOjU+iS/io9zKLagq1G/rx+vEPomtYjKQ0zcQ9w==" saltValue="8CjuY6IAmJwLNx5dLjLKH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Aflpgk3MIlZQMAjooW124ytRX8agq0Xr35sPqzZjIwjeisyAGaXcn8ERNhfQ4yQWwlae8l1cPnhltmhukSIw==" saltValue="vAAhiO+Sby5vXpoWWOlz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514564</v>
      </c>
      <c r="AP9" s="313">
        <v>179041</v>
      </c>
      <c r="AQ9" s="314">
        <v>218185</v>
      </c>
      <c r="AR9" s="315">
        <v>-17.899999999999999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86250</v>
      </c>
      <c r="AP10" s="316">
        <v>30010</v>
      </c>
      <c r="AQ10" s="317">
        <v>27381</v>
      </c>
      <c r="AR10" s="318">
        <v>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143423</v>
      </c>
      <c r="AP11" s="316">
        <v>49904</v>
      </c>
      <c r="AQ11" s="317">
        <v>25697</v>
      </c>
      <c r="AR11" s="318">
        <v>94.2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15701</v>
      </c>
      <c r="AP12" s="316">
        <v>5463</v>
      </c>
      <c r="AQ12" s="317">
        <v>4359</v>
      </c>
      <c r="AR12" s="318">
        <v>25.3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28594</v>
      </c>
      <c r="AP14" s="316">
        <v>9949</v>
      </c>
      <c r="AQ14" s="317">
        <v>8999</v>
      </c>
      <c r="AR14" s="318">
        <v>10.6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17086</v>
      </c>
      <c r="AP15" s="316">
        <v>5945</v>
      </c>
      <c r="AQ15" s="317">
        <v>6052</v>
      </c>
      <c r="AR15" s="318">
        <v>-1.8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-44019</v>
      </c>
      <c r="AP16" s="316">
        <v>-15316</v>
      </c>
      <c r="AQ16" s="317">
        <v>-19480</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761599</v>
      </c>
      <c r="AP17" s="316">
        <v>264996</v>
      </c>
      <c r="AQ17" s="317">
        <v>271195</v>
      </c>
      <c r="AR17" s="318">
        <v>-2.2999999999999998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25.05</v>
      </c>
      <c r="AP21" s="329">
        <v>25.46</v>
      </c>
      <c r="AQ21" s="330">
        <v>-0.41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95.3</v>
      </c>
      <c r="AP22" s="334">
        <v>93.7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325883</v>
      </c>
      <c r="AP32" s="343">
        <v>113390</v>
      </c>
      <c r="AQ32" s="344">
        <v>157756</v>
      </c>
      <c r="AR32" s="345">
        <v>-28.1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141079</v>
      </c>
      <c r="AP35" s="343">
        <v>49088</v>
      </c>
      <c r="AQ35" s="344">
        <v>29837</v>
      </c>
      <c r="AR35" s="345">
        <v>64.5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7788</v>
      </c>
      <c r="AP36" s="343">
        <v>2710</v>
      </c>
      <c r="AQ36" s="344">
        <v>5452</v>
      </c>
      <c r="AR36" s="345">
        <v>-50.3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1</v>
      </c>
      <c r="AP37" s="343">
        <v>0</v>
      </c>
      <c r="AQ37" s="344">
        <v>1300</v>
      </c>
      <c r="AR37" s="345">
        <v>-100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511</v>
      </c>
      <c r="AP38" s="346" t="s">
        <v>511</v>
      </c>
      <c r="AQ38" s="347">
        <v>36</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-129687</v>
      </c>
      <c r="AP39" s="343">
        <v>-45124</v>
      </c>
      <c r="AQ39" s="344">
        <v>-9131</v>
      </c>
      <c r="AR39" s="345">
        <v>394.2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-263451</v>
      </c>
      <c r="AP40" s="343">
        <v>-91667</v>
      </c>
      <c r="AQ40" s="344">
        <v>-138994</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81613</v>
      </c>
      <c r="AP41" s="343">
        <v>28397</v>
      </c>
      <c r="AQ41" s="344">
        <v>46254</v>
      </c>
      <c r="AR41" s="345">
        <v>-38.6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750088</v>
      </c>
      <c r="AN51" s="365">
        <v>223507</v>
      </c>
      <c r="AO51" s="366">
        <v>221.8</v>
      </c>
      <c r="AP51" s="367">
        <v>287914</v>
      </c>
      <c r="AQ51" s="368">
        <v>-0.2</v>
      </c>
      <c r="AR51" s="369">
        <v>222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720354</v>
      </c>
      <c r="AN52" s="373">
        <v>214647</v>
      </c>
      <c r="AO52" s="374">
        <v>331.8</v>
      </c>
      <c r="AP52" s="375">
        <v>146531</v>
      </c>
      <c r="AQ52" s="376">
        <v>3.5</v>
      </c>
      <c r="AR52" s="377">
        <v>328.3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352256</v>
      </c>
      <c r="AN53" s="365">
        <v>108487</v>
      </c>
      <c r="AO53" s="366">
        <v>-51.5</v>
      </c>
      <c r="AP53" s="367">
        <v>310300</v>
      </c>
      <c r="AQ53" s="368">
        <v>7.8</v>
      </c>
      <c r="AR53" s="369">
        <v>-59.3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264291</v>
      </c>
      <c r="AN54" s="373">
        <v>81395</v>
      </c>
      <c r="AO54" s="374">
        <v>-62.1</v>
      </c>
      <c r="AP54" s="375">
        <v>157576</v>
      </c>
      <c r="AQ54" s="376">
        <v>7.5</v>
      </c>
      <c r="AR54" s="377">
        <v>-69.599999999999994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436974</v>
      </c>
      <c r="AN55" s="365">
        <v>139832</v>
      </c>
      <c r="AO55" s="366">
        <v>28.9</v>
      </c>
      <c r="AP55" s="367">
        <v>317319</v>
      </c>
      <c r="AQ55" s="368">
        <v>2.2999999999999998</v>
      </c>
      <c r="AR55" s="369">
        <v>26.6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177528</v>
      </c>
      <c r="AN56" s="373">
        <v>56809</v>
      </c>
      <c r="AO56" s="374">
        <v>-30.2</v>
      </c>
      <c r="AP56" s="375">
        <v>164214</v>
      </c>
      <c r="AQ56" s="376">
        <v>4.2</v>
      </c>
      <c r="AR56" s="377">
        <v>-34.4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1026992</v>
      </c>
      <c r="AN57" s="365">
        <v>343821</v>
      </c>
      <c r="AO57" s="366">
        <v>145.9</v>
      </c>
      <c r="AP57" s="367">
        <v>289738</v>
      </c>
      <c r="AQ57" s="368">
        <v>-8.6999999999999993</v>
      </c>
      <c r="AR57" s="369">
        <v>154.6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330395</v>
      </c>
      <c r="AN58" s="373">
        <v>110611</v>
      </c>
      <c r="AO58" s="374">
        <v>94.7</v>
      </c>
      <c r="AP58" s="375">
        <v>156238</v>
      </c>
      <c r="AQ58" s="376">
        <v>-4.9000000000000004</v>
      </c>
      <c r="AR58" s="377">
        <v>99.6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585007</v>
      </c>
      <c r="AN59" s="365">
        <v>203551</v>
      </c>
      <c r="AO59" s="366">
        <v>-40.799999999999997</v>
      </c>
      <c r="AP59" s="367">
        <v>316937</v>
      </c>
      <c r="AQ59" s="368">
        <v>9.4</v>
      </c>
      <c r="AR59" s="369">
        <v>-50.2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448488</v>
      </c>
      <c r="AN60" s="373">
        <v>156050</v>
      </c>
      <c r="AO60" s="374">
        <v>41.1</v>
      </c>
      <c r="AP60" s="375">
        <v>199150</v>
      </c>
      <c r="AQ60" s="376">
        <v>27.5</v>
      </c>
      <c r="AR60" s="377">
        <v>13.6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630263</v>
      </c>
      <c r="AN61" s="380">
        <v>203840</v>
      </c>
      <c r="AO61" s="381">
        <v>60.9</v>
      </c>
      <c r="AP61" s="382">
        <v>304442</v>
      </c>
      <c r="AQ61" s="383">
        <v>2.1</v>
      </c>
      <c r="AR61" s="369">
        <v>58.8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388211</v>
      </c>
      <c r="AN62" s="373">
        <v>123902</v>
      </c>
      <c r="AO62" s="374">
        <v>75.099999999999994</v>
      </c>
      <c r="AP62" s="375">
        <v>164742</v>
      </c>
      <c r="AQ62" s="376">
        <v>7.6</v>
      </c>
      <c r="AR62" s="377">
        <v>67.5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AldSx5be8SIdA0k0poJPQeFh4fzJT74KgFQWDvdCGf3zxXS9NuosAfKjyX//5ZQWY5hiM6PySwrUfsrxm2sow==" saltValue="P0s/RLDnVW0ojfvAO4Xn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4Nc94kQXPQPPGJU9o51r2uI+1kyvxIzDypx3zblhA5dQlkrhknf7ThcXzwkxjseaMDqZtq7z3qr0OorMmtoPqg==" saltValue="1sDJJFZ2MmfQANPYdFam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OOu5x7vBMtOCez07yArQwBBSVE2LbHcBCFVmPiGKpEq7nDRtJPQH9oILbXOLpdigvAAOUwP5dd94TgkqhqP5eA==" saltValue="cv/OPU7TwKxL/7kxYJW3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77.87</v>
      </c>
      <c r="G47" s="12">
        <v>35.76</v>
      </c>
      <c r="H47" s="12">
        <v>36.200000000000003</v>
      </c>
      <c r="I47" s="12">
        <v>36.69</v>
      </c>
      <c r="J47" s="13">
        <v>36.49</v>
      </c>
    </row>
    <row r="48" spans="2:10" ht="57.75" customHeight="1" x14ac:dyDescent="0.15">
      <c r="B48" s="14"/>
      <c r="C48" s="1238" t="s">
        <v>4</v>
      </c>
      <c r="D48" s="1238"/>
      <c r="E48" s="1239"/>
      <c r="F48" s="15">
        <v>4.12</v>
      </c>
      <c r="G48" s="16">
        <v>5.45</v>
      </c>
      <c r="H48" s="16">
        <v>5.29</v>
      </c>
      <c r="I48" s="16">
        <v>5.14</v>
      </c>
      <c r="J48" s="17">
        <v>5.47</v>
      </c>
    </row>
    <row r="49" spans="2:10" ht="57.75" customHeight="1" thickBot="1" x14ac:dyDescent="0.2">
      <c r="B49" s="18"/>
      <c r="C49" s="1240" t="s">
        <v>5</v>
      </c>
      <c r="D49" s="1240"/>
      <c r="E49" s="1241"/>
      <c r="F49" s="19" t="s">
        <v>557</v>
      </c>
      <c r="G49" s="20" t="s">
        <v>558</v>
      </c>
      <c r="H49" s="20" t="s">
        <v>559</v>
      </c>
      <c r="I49" s="20" t="s">
        <v>560</v>
      </c>
      <c r="J49" s="21">
        <v>0.38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S9f+2NnzsDHT0YwocKdsbTG/7lQCr6TqLRoSZp5PMIqXpTaNJi3/bpZZxkiWPxrosuJrWdasIsi5olZnPpi+pg==" saltValue="UfxeiRiYM94BC94B4gO0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2021-02-05T00:40:36Z</dcterms:created>
  <dcterms:modified xsi:type="dcterms:W3CDTF">2021-10-11T00:18:26Z</dcterms:modified>
  <cp:category/>
</cp:coreProperties>
</file>