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nk425nas1\04.総務課\財務係\佐々木\財務係\財政状況資料集の作成及び提出\令和3年度財政状況資料集の作成及び提出について\23.09.29　令和３年度財政状況資料集の作成について（２回目再出力後）\"/>
    </mc:Choice>
  </mc:AlternateContent>
  <xr:revisionPtr revIDLastSave="0" documentId="13_ncr:1_{391D7146-1DE0-4B04-9EDA-048E711684B0}"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BW34" i="10"/>
  <c r="C34" i="10"/>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<sst xmlns="http://schemas.openxmlformats.org/spreadsheetml/2006/main" count="1133" uniqueCount="613">
  <si>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</si>
  <si>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</si>
  <si>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</si>
  <si>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</si>
  <si>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</si>
  <si>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</si>
  <si>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</si>
  <si>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</si>
  <si>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</si>
  <si>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</si>
  <si>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</si>
  <si>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</si>
  <si>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</si>
  <si>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</si>
  <si>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</si>
  <si>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</si>
  <si>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</si>
  <si>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</si>
  <si>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</si>
  <si>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</si>
  <si>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</si>
  <si>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</si>
  <si>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</si>
  <si>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</si>
  <si>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</si>
  <si>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</si>
  <si>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</si>
  <si>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</si>
  <si>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</si>
  <si>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</si>
  <si>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</si>
  <si>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</si>
  <si>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</si>
  <si>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</si>
  <si>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</si>
  <si>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</si>
  <si>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</si>
  <si>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</si>
  <si>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</si>
  <si>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</si>
  <si>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</si>
  <si>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</si>
  <si>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</si>
  <si>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</si>
  <si>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</si>
  <si>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</si>
  <si>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</si>
  <si>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</si>
  <si>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</si>
  <si>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</si>
  <si>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</si>
  <si>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</si>
  <si>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</si>
  <si>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</si>
  <si>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</si>
  <si>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</si>
  <si>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</si>
  <si>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</si>
  <si>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</si>
  <si>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</si>
  <si>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</si>
  <si>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</si>
  <si>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</si>
  <si>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</si>
  <si>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</si>
  <si>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</si>
  <si>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</si>
  <si>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</si>
  <si>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</si>
  <si>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</si>
  <si>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</si>
  <si>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</si>
  <si>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</si>
  <si>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</si>
  <si>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</si>
  <si>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</si>
  <si>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</si>
  <si>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</si>
  <si>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</si>
  <si>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</si>
  <si>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</si>
  <si>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</si>
  <si>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</si>
  <si>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</si>
  <si>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</si>
  <si>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</si>
  <si>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</si>
  <si>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</si>
  <si>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</si>
  <si>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</si>
  <si>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</si>
  <si>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</si>
  <si>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</si>
  <si>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</si>
  <si>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</si>
  <si>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</si>
  <si>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</si>
  <si>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</si>
  <si>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</si>
  <si>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</si>
  <si>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</si>
  <si>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</si>
  <si>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</si>
  <si>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</si>
  <si>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</si>
  <si>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</si>
  <si>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</si>
  <si>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</si>
  <si>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</si>
  <si>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</si>
  <si>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</si>
  <si>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</si>
  <si>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</si>
  <si>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</si>
  <si>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</si>
  <si>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</si>
  <si>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</si>
  <si>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</si>
  <si>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</si>
  <si>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</si>
  <si>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</si>
  <si>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</si>
  <si>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</si>
  <si>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</si>
  <si>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</si>
  <si>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</si>
  <si>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</si>
  <si>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</si>
  <si>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</si>
  <si>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</si>
  <si>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</si>
  <si>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</si>
  <si>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</si>
  <si>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</si>
  <si>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</si>
  <si>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</si>
  <si>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</si>
  <si>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</si>
  <si>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</si>
  <si>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</si>
  <si>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</si>
  <si>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</si>
  <si>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</si>
  <si>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</si>
  <si>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</si>
  <si>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</si>
  <si>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</si>
  <si>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</si>
  <si>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</si>
  <si>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</si>
  <si>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</si>
  <si>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</si>
  <si>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</si>
  <si>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</si>
  <si>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</si>
  <si>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</si>
  <si>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</si>
  <si>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</si>
  <si>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</si>
  <si>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</si>
  <si>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</si>
  <si>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</si>
  <si>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</si>
  <si>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</si>
  <si>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</si>
  <si>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</si>
  <si>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</si>
  <si>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</si>
  <si>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</si>
  <si>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</si>
  <si>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</si>
  <si>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</si>
  <si>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</si>
  <si>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</si>
  <si>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</si>
  <si>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</si>
  <si>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</si>
  <si>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</si>
  <si>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</si>
  <si>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</si>
  <si>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</si>
  <si>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</si>
  <si>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</si>
  <si>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</si>
  <si>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</si>
  <si>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</si>
  <si>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</si>
  <si>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</si>
  <si>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</si>
  <si>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</si>
  <si>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</si>
  <si>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</si>
  <si>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</si>
  <si>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</si>
  <si>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</si>
  <si>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</si>
  <si>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</si>
  <si>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</si>
  <si>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</si>
  <si>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</si>
  <si>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</si>
  <si>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</si>
  <si>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</si>
  <si>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</si>
  <si>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</si>
  <si>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</si>
  <si>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</si>
  <si>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</si>
  <si>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</si>
  <si>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</si>
  <si>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</si>
  <si>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</si>
  <si>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</si>
  <si>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</si>
  <si>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</si>
  <si>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</si>
  <si>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</si>
  <si>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</si>
  <si>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北海道上砂川町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</si>
  <si>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</si>
  <si>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</si>
  <si>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</si>
  <si>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</si>
  <si>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</si>
  <si>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</si>
  <si>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</si>
  <si>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</si>
  <si>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</si>
  <si>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</si>
  <si>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</si>
  <si>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</si>
  <si>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</si>
  <si>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</si>
  <si>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</si>
  <si>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</si>
  <si>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</si>
  <si>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</si>
  <si>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</si>
  <si>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</si>
  <si>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</si>
  <si>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</si>
  <si>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</si>
  <si>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</si>
  <si>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</si>
  <si>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</si>
  <si>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</si>
  <si>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</si>
  <si>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</si>
  <si>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</si>
  <si>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</si>
  <si>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</si>
  <si>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</si>
  <si>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</si>
  <si>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</si>
  <si>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</si>
  <si>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</si>
  <si>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</si>
  <si>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</si>
  <si>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</si>
  <si>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</si>
  <si>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</si>
  <si>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</si>
  <si>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</si>
  <si>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</si>
  <si>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</si>
  <si>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</si>
  <si>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</si>
  <si>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</si>
  <si>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</si>
  <si>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</si>
  <si>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</si>
  <si>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</si>
  <si>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</si>
  <si>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</si>
  <si>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</si>
  <si>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</si>
  <si>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</si>
  <si>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</si>
  <si>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</si>
  <si>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</si>
  <si>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</si>
  <si>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</si>
  <si>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</si>
  <si>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</si>
  <si>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</si>
  <si>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</si>
  <si>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</si>
  <si>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</si>
  <si>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</si>
  <si>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</si>
  <si>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</si>
  <si>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</si>
  <si>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</si>
  <si>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</si>
  <si>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</si>
  <si>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</si>
  <si>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</si>
  <si>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</si>
  <si>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</si>
  <si>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</si>
  <si>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</si>
  <si>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</si>
  <si>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</si>
  <si>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</si>
  <si>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</si>
  <si>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</si>
  <si>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</si>
  <si>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</si>
  <si>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</si>
  <si>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</si>
  <si>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</si>
  <si>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</si>
  <si>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</si>
  <si>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</si>
  <si>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</si>
  <si>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</si>
  <si>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</si>
  <si>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</si>
  <si>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</si>
  <si>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</si>
  <si>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</si>
  <si>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</si>
  <si>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</si>
  <si>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</si>
  <si>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</si>
  <si>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</si>
  <si>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</si>
  <si>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</si>
  <si>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</si>
  <si>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</si>
  <si>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</si>
  <si>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</si>
  <si>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</si>
  <si>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</si>
  <si>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</si>
  <si>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</si>
  <si>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</si>
  <si>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</si>
  <si>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</si>
  <si>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</si>
  <si>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</si>
  <si>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</si>
  <si>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</si>
  <si>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</si>
  <si>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</si>
  <si>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</si>
  <si>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</si>
  <si>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</si>
  <si>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</si>
  <si>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</si>
  <si>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</si>
  <si>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</si>
  <si>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</si>
  <si>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</si>
  <si>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</si>
  <si>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</si>
  <si>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</si>
  <si>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</si>
  <si>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</si>
  <si>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</si>
  <si>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</si>
  <si>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</si>
  <si>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</si>
  <si>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</si>
  <si>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</si>
  <si>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</si>
  <si>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</si>
  <si>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</si>
  <si>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</si>
  <si>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</si>
  <si>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</si>
  <si>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</si>
  <si>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北海道上砂川町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</si>
  <si>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</si>
  <si>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</si>
  <si>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</si>
  <si>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</si>
  <si>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</si>
  <si>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</si>
  <si>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</si>
  <si>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</si>
  <si>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</si>
  <si>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</si>
  <si>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</si>
  <si>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</si>
  <si>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</si>
  <si>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</si>
  <si>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</si>
  <si>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</si>
  <si>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</si>
  <si>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</si>
  <si>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</si>
  <si>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</si>
  <si>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</si>
  <si>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</si>
  <si>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</si>
  <si>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</si>
  <si>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</si>
  <si>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</si>
  <si>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</si>
  <si>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</si>
  <si>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</si>
  <si>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</si>
  <si>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</si>
  <si>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</si>
  <si>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</si>
  <si>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</si>
  <si>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</si>
  <si>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</si>
  <si>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老人保健施設事業特別会計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</si>
  <si>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</si>
  <si>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</si>
  <si>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</si>
  <si>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</si>
  <si>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</si>
  <si>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</si>
  <si>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</si>
  <si>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</si>
  <si>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</si>
  <si>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</si>
  <si>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</si>
  <si>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</si>
  <si>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</si>
  <si>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</si>
  <si>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</si>
  <si>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</si>
  <si>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</si>
  <si>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</si>
  <si>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</si>
  <si>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</si>
  <si>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</si>
  <si>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</si>
  <si>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</si>
  <si>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</si>
  <si>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</si>
  <si>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</si>
  <si>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</si>
  <si>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</si>
  <si>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</si>
  <si>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</si>
  <si>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</si>
  <si>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</si>
  <si>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</si>
  <si>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</si>
  <si>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</si>
  <si>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</si>
  <si>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</si>
  <si>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</si>
  <si>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</si>
  <si>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</si>
  <si>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</si>
  <si>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</si>
  <si>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</si>
  <si>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</si>
  <si>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</si>
  <si>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</si>
  <si>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</si>
  <si>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</si>
  <si>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</si>
  <si>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</si>
  <si>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</si>
  <si>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</si>
  <si>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</si>
  <si>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</si>
  <si>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</si>
  <si>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</si>
  <si>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</si>
  <si>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</si>
  <si>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</si>
  <si>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</si>
  <si>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</si>
  <si>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</si>
  <si>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</si>
  <si>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</si>
  <si>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</si>
  <si>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</si>
  <si>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</si>
  <si>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</si>
  <si>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</si>
  <si>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</si>
  <si>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</si>
  <si>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</si>
  <si>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老人保健施設事業特別会計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</si>
  <si>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</si>
  <si>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</si>
  <si>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</si>
  <si>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</si>
  <si>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</si>
  <si>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</si>
  <si>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</si>
  <si>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</si>
  <si>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</si>
  <si>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</si>
  <si>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</si>
  <si>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</si>
  <si>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</si>
  <si>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</si>
  <si>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</si>
  <si>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</si>
  <si>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</si>
  <si>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</si>
  <si>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</si>
  <si>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</si>
  <si>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</si>
  <si>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</si>
  <si>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</si>
  <si>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</si>
  <si>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</si>
  <si>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</si>
  <si>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</si>
  <si>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</si>
  <si>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</si>
  <si>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</si>
  <si>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</si>
  <si>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</si>
  <si>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</si>
  <si>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</si>
  <si>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</si>
  <si>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</si>
  <si>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</si>
  <si>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</si>
  <si>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</si>
  <si>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</si>
  <si>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</si>
  <si>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</si>
  <si>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</si>
  <si>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</si>
  <si>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</si>
  <si>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</si>
  <si>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</si>
  <si>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</si>
  <si>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</si>
  <si>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</si>
  <si>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</si>
  <si>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</si>
  <si>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</si>
  <si>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</si>
  <si>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</si>
  <si>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</si>
  <si>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</si>
  <si>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</si>
  <si>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</si>
  <si>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</si>
  <si>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</si>
  <si>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</si>
  <si>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</si>
  <si>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</si>
  <si>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</si>
  <si>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</si>
  <si>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</si>
  <si>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</si>
  <si>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</si>
  <si>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</si>
  <si>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</si>
  <si>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</si>
  <si>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</si>
  <si>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</si>
  <si>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</si>
  <si>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</si>
  <si>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</si>
  <si>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</si>
  <si>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</si>
  <si>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</si>
  <si>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</si>
  <si>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</si>
  <si>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</si>
  <si>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</si>
  <si>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</si>
  <si>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0.22</t>
  </si>
  <si>
    <t>▲ 0.21</t>
  </si>
  <si>
    <t>▲ 1.14</t>
  </si>
  <si>
    <t>▲ 1.16</t>
  </si>
  <si>
    <t>一般会計</t>
  </si>
  <si>
    <t>水道事業会計</t>
  </si>
  <si>
    <t>国民健康保険事業特別会計</t>
  </si>
  <si>
    <t>後期高齢者医療特別会計</t>
  </si>
  <si>
    <t>老人保健施設事業特別会計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</si>
  <si>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</si>
  <si>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</si>
  <si>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</si>
  <si>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</si>
  <si>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</si>
  <si>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</si>
  <si>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</si>
  <si>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</si>
  <si>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</si>
  <si>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</si>
  <si>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上砂川振興公社</t>
    <rPh sb="0" eb="3">
      <t>カミスナガワ</t>
    </rPh>
    <rPh sb="3" eb="5">
      <t>シンコウ</t>
    </rPh>
    <rPh sb="5" eb="7">
      <t>コウシャ</t>
    </rPh>
    <phoneticPr fontId="2"/>
  </si>
  <si>
    <t>産業振興基金</t>
    <rPh sb="0" eb="2">
      <t>サンギョウ</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</si>
  <si>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</si>
  <si>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</si>
  <si>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教育施設整備基金</t>
    <rPh sb="0" eb="2">
      <t>キョウイク</t>
    </rPh>
    <rPh sb="2" eb="4">
      <t>シセツ</t>
    </rPh>
    <rPh sb="4" eb="6">
      <t>セイビ</t>
    </rPh>
    <rPh sb="6" eb="8">
      <t>キキン</t>
    </rPh>
    <phoneticPr fontId="5"/>
  </si>
  <si>
    <t>振興公社事業開発基金</t>
    <rPh sb="0" eb="2">
      <t>シンコウ</t>
    </rPh>
    <rPh sb="2" eb="4">
      <t>コウシャ</t>
    </rPh>
    <rPh sb="4" eb="6">
      <t>ジギョウ</t>
    </rPh>
    <rPh sb="6" eb="8">
      <t>カイハツ</t>
    </rPh>
    <rPh sb="8" eb="10">
      <t>キキン</t>
    </rPh>
    <phoneticPr fontId="5"/>
  </si>
  <si>
    <t>空知中部広域連合</t>
    <rPh sb="0" eb="2">
      <t>ソラチ</t>
    </rPh>
    <rPh sb="2" eb="4">
      <t>チュウブ</t>
    </rPh>
    <rPh sb="4" eb="6">
      <t>コウイキ</t>
    </rPh>
    <rPh sb="6" eb="8">
      <t>レンゴウ</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</si>
  <si>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</si>
  <si>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</si>
  <si>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</si>
  <si>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t>
    <rPh sb="0" eb="1">
      <t>ナカ</t>
    </rPh>
    <rPh sb="1" eb="3">
      <t>ソラチ</t>
    </rPh>
    <rPh sb="3" eb="5">
      <t>コウイキ</t>
    </rPh>
    <rPh sb="5" eb="8">
      <t>シチョウソン</t>
    </rPh>
    <rPh sb="8" eb="9">
      <t>ケン</t>
    </rPh>
    <rPh sb="9" eb="11">
      <t>クミアイ</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</si>
  <si>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</si>
  <si>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ガワ</t>
    </rPh>
    <rPh sb="3" eb="5">
      <t>リュウイキ</t>
    </rPh>
    <rPh sb="5" eb="8">
      <t>ゲスイドウ</t>
    </rPh>
    <rPh sb="8" eb="10">
      <t>クミアイ</t>
    </rPh>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</si>
  <si>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</si>
  <si>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</si>
  <si>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</si>
  <si>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</si>
  <si>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と比較して高くなっている。今後、公共施設の集約化・複合化を進めることにより、新たな施設の建設に係る起債が増加する一方、老朽化した施設の除却が進むため、将来負担が一時的に増加する可能性があるものの、今後、公共施設等の維持管理に要する経費が減少す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</si>
  <si>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</si>
  <si>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</si>
  <si>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</si>
  <si>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</si>
  <si>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</si>
  <si>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</si>
  <si>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水準であったが、近年はその差が減少し、R03には大幅に低くなっている。将来負担比率は類似団体と比較して高いものの、当町唯一の基幹産業であった三井砂川炭鉱が昭和62年7月14日に閉山し、その後の地域振興政策として旧三井所有の土地の買収及び地下無重力実験センター関連経費および産業創出に関する経費として各種地方債を活用し、事業を展開してきたが、平成18年度～平成22年度に策定した財政健全化計画を実行し、大型事業を行わず、必要最小限の事業を選択した結果、両数値ともに改善されてき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</si>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</sst>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64D5CFC-5A13-4065-AE7C-8F37EA890C0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D4F43A2C-251B-4D5F-930F-49F510AAD6B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0EB-44B2-9C95-E1FFC07538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139832</c:v>
                </c:pt>
                <c:pt idx="1">
                  <c:v>343821</c:v>
                </c:pt>
                <c:pt idx="2">
                  <c:v>203551</c:v>
                </c:pt>
                <c:pt idx="3">
                  <c:v>385725</c:v>
                </c:pt>
                <c:pt idx="4">
                  <c:v>193667</c:v>
                </c:pt>
              </c:numCache>
            </c:numRef>
          </c:val>
          <c:smooth val="0"/>
          <c:extLst>
            <c:ext xmlns:c16="http://schemas.microsoft.com/office/drawing/2014/chart" uri="{C3380CC4-5D6E-409C-BE32-E72D297353CC}">
              <c16:uniqueId val="{00000001-B0EB-44B2-9C95-E1FFC07538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5.29</c:v>
                </c:pt>
                <c:pt idx="1">
                  <c:v>5.14</c:v>
                </c:pt>
                <c:pt idx="2">
                  <c:v>5.47</c:v>
                </c:pt>
                <c:pt idx="3">
                  <c:v>6.16</c:v>
                </c:pt>
                <c:pt idx="4">
                  <c:v>4.46</c:v>
                </c:pt>
              </c:numCache>
            </c:numRef>
          </c:val>
          <c:extLst>
            <c:ext xmlns:c16="http://schemas.microsoft.com/office/drawing/2014/chart" uri="{C3380CC4-5D6E-409C-BE32-E72D297353CC}">
              <c16:uniqueId val="{00000000-EE49-4792-BDDC-2D40BE36D9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36.200000000000003</c:v>
                </c:pt>
                <c:pt idx="1">
                  <c:v>36.69</c:v>
                </c:pt>
                <c:pt idx="2">
                  <c:v>36.49</c:v>
                </c:pt>
                <c:pt idx="3">
                  <c:v>32.590000000000003</c:v>
                </c:pt>
                <c:pt idx="4">
                  <c:v>29.74</c:v>
                </c:pt>
              </c:numCache>
            </c:numRef>
          </c:val>
          <c:extLst>
            <c:ext xmlns:c16="http://schemas.microsoft.com/office/drawing/2014/chart" uri="{C3380CC4-5D6E-409C-BE32-E72D297353CC}">
              <c16:uniqueId val="{00000001-EE49-4792-BDDC-2D40BE36D9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-0.22</c:v>
                </c:pt>
                <c:pt idx="1">
                  <c:v>-0.21</c:v>
                </c:pt>
                <c:pt idx="2">
                  <c:v>0.38</c:v>
                </c:pt>
                <c:pt idx="3">
                  <c:v>-1.1399999999999999</c:v>
                </c:pt>
                <c:pt idx="4">
                  <c:v>-1.1599999999999999</c:v>
                </c:pt>
              </c:numCache>
            </c:numRef>
          </c:val>
          <c:smooth val="0"/>
          <c:extLst>
            <c:ext xmlns:c16="http://schemas.microsoft.com/office/drawing/2014/chart" uri="{C3380CC4-5D6E-409C-BE32-E72D297353CC}">
              <c16:uniqueId val="{00000002-EE49-4792-BDDC-2D40BE36D9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D2-49CB-94F5-C570F60F85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D2-49CB-94F5-C570F60F85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D2-49CB-94F5-C570F60F85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D2-49CB-94F5-C570F60F858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8D2-49CB-94F5-C570F60F8582}"/>
            </c:ext>
          </c:extLst>
        </c:ser>
        <c:ser>
          <c:idx val="5"/>
          <c:order val="5"/>
          <c:tx>
            <c:strRef>
              <c:f>データシート!$A$32</c:f>
              <c:strCache>
                <c:ptCount val="1"/>
                <c:pt idx="0">
                  <c:v>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8D2-49CB-94F5-C570F60F858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8D2-49CB-94F5-C570F60F858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0.08</c:v>
                </c:pt>
                <c:pt idx="4">
                  <c:v>#N/A</c:v>
                </c:pt>
                <c:pt idx="5">
                  <c:v>0.12</c:v>
                </c:pt>
                <c:pt idx="6">
                  <c:v>#N/A</c:v>
                </c:pt>
                <c:pt idx="7">
                  <c:v>0</c:v>
                </c:pt>
                <c:pt idx="8">
                  <c:v>#N/A</c:v>
                </c:pt>
                <c:pt idx="9">
                  <c:v>0.04</c:v>
                </c:pt>
              </c:numCache>
            </c:numRef>
          </c:val>
          <c:extLst>
            <c:ext xmlns:c16="http://schemas.microsoft.com/office/drawing/2014/chart" uri="{C3380CC4-5D6E-409C-BE32-E72D297353CC}">
              <c16:uniqueId val="{00000007-A8D2-49CB-94F5-C570F60F85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6.25</c:v>
                </c:pt>
                <c:pt idx="2">
                  <c:v>#N/A</c:v>
                </c:pt>
                <c:pt idx="3">
                  <c:v>6.51</c:v>
                </c:pt>
                <c:pt idx="4">
                  <c:v>#N/A</c:v>
                </c:pt>
                <c:pt idx="5">
                  <c:v>6.62</c:v>
                </c:pt>
                <c:pt idx="6">
                  <c:v>#N/A</c:v>
                </c:pt>
                <c:pt idx="7">
                  <c:v>6.52</c:v>
                </c:pt>
                <c:pt idx="8">
                  <c:v>#N/A</c:v>
                </c:pt>
                <c:pt idx="9">
                  <c:v>1.99</c:v>
                </c:pt>
              </c:numCache>
            </c:numRef>
          </c:val>
          <c:extLst>
            <c:ext xmlns:c16="http://schemas.microsoft.com/office/drawing/2014/chart" uri="{C3380CC4-5D6E-409C-BE32-E72D297353CC}">
              <c16:uniqueId val="{00000008-A8D2-49CB-94F5-C570F60F85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5.28</c:v>
                </c:pt>
                <c:pt idx="2">
                  <c:v>#N/A</c:v>
                </c:pt>
                <c:pt idx="3">
                  <c:v>5.13</c:v>
                </c:pt>
                <c:pt idx="4">
                  <c:v>#N/A</c:v>
                </c:pt>
                <c:pt idx="5">
                  <c:v>5.47</c:v>
                </c:pt>
                <c:pt idx="6">
                  <c:v>#N/A</c:v>
                </c:pt>
                <c:pt idx="7">
                  <c:v>6.16</c:v>
                </c:pt>
                <c:pt idx="8">
                  <c:v>#N/A</c:v>
                </c:pt>
                <c:pt idx="9">
                  <c:v>4.45</c:v>
                </c:pt>
              </c:numCache>
            </c:numRef>
          </c:val>
          <c:extLst>
            <c:ext xmlns:c16="http://schemas.microsoft.com/office/drawing/2014/chart" uri="{C3380CC4-5D6E-409C-BE32-E72D297353CC}">
              <c16:uniqueId val="{00000009-A8D2-49CB-94F5-C570F60F85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392</c:v>
                </c:pt>
                <c:pt idx="5">
                  <c:v>385</c:v>
                </c:pt>
                <c:pt idx="8">
                  <c:v>394</c:v>
                </c:pt>
                <c:pt idx="11">
                  <c:v>401</c:v>
                </c:pt>
                <c:pt idx="14">
                  <c:v>403</c:v>
                </c:pt>
              </c:numCache>
            </c:numRef>
          </c:val>
          <c:extLst>
            <c:ext xmlns:c16="http://schemas.microsoft.com/office/drawing/2014/chart" uri="{C3380CC4-5D6E-409C-BE32-E72D297353CC}">
              <c16:uniqueId val="{00000000-AA22-4772-85A6-8D06AFF17C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22-4772-85A6-8D06AFF17C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22-4772-85A6-8D06AFF17C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8</c:v>
                </c:pt>
                <c:pt idx="6">
                  <c:v>8</c:v>
                </c:pt>
                <c:pt idx="9">
                  <c:v>8</c:v>
                </c:pt>
                <c:pt idx="12">
                  <c:v>8</c:v>
                </c:pt>
              </c:numCache>
            </c:numRef>
          </c:val>
          <c:extLst>
            <c:ext xmlns:c16="http://schemas.microsoft.com/office/drawing/2014/chart" uri="{C3380CC4-5D6E-409C-BE32-E72D297353CC}">
              <c16:uniqueId val="{00000003-AA22-4772-85A6-8D06AFF17C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175</c:v>
                </c:pt>
                <c:pt idx="3">
                  <c:v>167</c:v>
                </c:pt>
                <c:pt idx="6">
                  <c:v>141</c:v>
                </c:pt>
                <c:pt idx="9">
                  <c:v>135</c:v>
                </c:pt>
                <c:pt idx="12">
                  <c:v>130</c:v>
                </c:pt>
              </c:numCache>
            </c:numRef>
          </c:val>
          <c:extLst>
            <c:ext xmlns:c16="http://schemas.microsoft.com/office/drawing/2014/chart" uri="{C3380CC4-5D6E-409C-BE32-E72D297353CC}">
              <c16:uniqueId val="{00000004-AA22-4772-85A6-8D06AFF17C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22-4772-85A6-8D06AFF17C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22-4772-85A6-8D06AFF17C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324</c:v>
                </c:pt>
                <c:pt idx="3">
                  <c:v>328</c:v>
                </c:pt>
                <c:pt idx="6">
                  <c:v>326</c:v>
                </c:pt>
                <c:pt idx="9">
                  <c:v>341</c:v>
                </c:pt>
                <c:pt idx="12">
                  <c:v>369</c:v>
                </c:pt>
              </c:numCache>
            </c:numRef>
          </c:val>
          <c:extLst>
            <c:ext xmlns:c16="http://schemas.microsoft.com/office/drawing/2014/chart" uri="{C3380CC4-5D6E-409C-BE32-E72D297353CC}">
              <c16:uniqueId val="{00000007-AA22-4772-85A6-8D06AFF17C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134</c:v>
                </c:pt>
                <c:pt idx="2">
                  <c:v>#N/A</c:v>
                </c:pt>
                <c:pt idx="3">
                  <c:v>#N/A</c:v>
                </c:pt>
                <c:pt idx="4">
                  <c:v>118</c:v>
                </c:pt>
                <c:pt idx="5">
                  <c:v>#N/A</c:v>
                </c:pt>
                <c:pt idx="6">
                  <c:v>#N/A</c:v>
                </c:pt>
                <c:pt idx="7">
                  <c:v>81</c:v>
                </c:pt>
                <c:pt idx="8">
                  <c:v>#N/A</c:v>
                </c:pt>
                <c:pt idx="9">
                  <c:v>#N/A</c:v>
                </c:pt>
                <c:pt idx="10">
                  <c:v>83</c:v>
                </c:pt>
                <c:pt idx="11">
                  <c:v>#N/A</c:v>
                </c:pt>
                <c:pt idx="12">
                  <c:v>#N/A</c:v>
                </c:pt>
                <c:pt idx="13">
                  <c:v>104</c:v>
                </c:pt>
                <c:pt idx="14">
                  <c:v>#N/A</c:v>
                </c:pt>
              </c:numCache>
            </c:numRef>
          </c:val>
          <c:smooth val="0"/>
          <c:extLst>
            <c:ext xmlns:c16="http://schemas.microsoft.com/office/drawing/2014/chart" uri="{C3380CC4-5D6E-409C-BE32-E72D297353CC}">
              <c16:uniqueId val="{00000008-AA22-4772-85A6-8D06AFF17C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3063</c:v>
                </c:pt>
                <c:pt idx="5">
                  <c:v>3435</c:v>
                </c:pt>
                <c:pt idx="8">
                  <c:v>3384</c:v>
                </c:pt>
                <c:pt idx="11">
                  <c:v>3402</c:v>
                </c:pt>
                <c:pt idx="14">
                  <c:v>3257</c:v>
                </c:pt>
              </c:numCache>
            </c:numRef>
          </c:val>
          <c:extLst>
            <c:ext xmlns:c16="http://schemas.microsoft.com/office/drawing/2014/chart" uri="{C3380CC4-5D6E-409C-BE32-E72D297353CC}">
              <c16:uniqueId val="{00000000-F482-4976-A818-1ECA5F0F7A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695</c:v>
                </c:pt>
                <c:pt idx="5">
                  <c:v>628</c:v>
                </c:pt>
                <c:pt idx="8">
                  <c:v>537</c:v>
                </c:pt>
                <c:pt idx="11">
                  <c:v>426</c:v>
                </c:pt>
                <c:pt idx="14">
                  <c:v>320</c:v>
                </c:pt>
              </c:numCache>
            </c:numRef>
          </c:val>
          <c:extLst>
            <c:ext xmlns:c16="http://schemas.microsoft.com/office/drawing/2014/chart" uri="{C3380CC4-5D6E-409C-BE32-E72D297353CC}">
              <c16:uniqueId val="{00000001-F482-4976-A818-1ECA5F0F7A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2679</c:v>
                </c:pt>
                <c:pt idx="5">
                  <c:v>2763</c:v>
                </c:pt>
                <c:pt idx="8">
                  <c:v>2562</c:v>
                </c:pt>
                <c:pt idx="11">
                  <c:v>2188</c:v>
                </c:pt>
                <c:pt idx="14">
                  <c:v>2188</c:v>
                </c:pt>
              </c:numCache>
            </c:numRef>
          </c:val>
          <c:extLst>
            <c:ext xmlns:c16="http://schemas.microsoft.com/office/drawing/2014/chart" uri="{C3380CC4-5D6E-409C-BE32-E72D297353CC}">
              <c16:uniqueId val="{00000002-F482-4976-A818-1ECA5F0F7A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82-4976-A818-1ECA5F0F7A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82-4976-A818-1ECA5F0F7A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82-4976-A818-1ECA5F0F7A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1186</c:v>
                </c:pt>
                <c:pt idx="3">
                  <c:v>575</c:v>
                </c:pt>
                <c:pt idx="6">
                  <c:v>534</c:v>
                </c:pt>
                <c:pt idx="9">
                  <c:v>1049</c:v>
                </c:pt>
                <c:pt idx="12">
                  <c:v>1028</c:v>
                </c:pt>
              </c:numCache>
            </c:numRef>
          </c:val>
          <c:extLst>
            <c:ext xmlns:c16="http://schemas.microsoft.com/office/drawing/2014/chart" uri="{C3380CC4-5D6E-409C-BE32-E72D297353CC}">
              <c16:uniqueId val="{00000006-F482-4976-A818-1ECA5F0F7A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c:v>
                </c:pt>
                <c:pt idx="3">
                  <c:v>50</c:v>
                </c:pt>
                <c:pt idx="6">
                  <c:v>42</c:v>
                </c:pt>
                <c:pt idx="9">
                  <c:v>34</c:v>
                </c:pt>
                <c:pt idx="12">
                  <c:v>26</c:v>
                </c:pt>
              </c:numCache>
            </c:numRef>
          </c:val>
          <c:extLst>
            <c:ext xmlns:c16="http://schemas.microsoft.com/office/drawing/2014/chart" uri="{C3380CC4-5D6E-409C-BE32-E72D297353CC}">
              <c16:uniqueId val="{00000007-F482-4976-A818-1ECA5F0F7A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1474</c:v>
                </c:pt>
                <c:pt idx="3">
                  <c:v>1372</c:v>
                </c:pt>
                <c:pt idx="6">
                  <c:v>1254</c:v>
                </c:pt>
                <c:pt idx="9">
                  <c:v>1150</c:v>
                </c:pt>
                <c:pt idx="12">
                  <c:v>1048</c:v>
                </c:pt>
              </c:numCache>
            </c:numRef>
          </c:val>
          <c:extLst>
            <c:ext xmlns:c16="http://schemas.microsoft.com/office/drawing/2014/chart" uri="{C3380CC4-5D6E-409C-BE32-E72D297353CC}">
              <c16:uniqueId val="{00000008-F482-4976-A818-1ECA5F0F7A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82-4976-A818-1ECA5F0F7A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3478</c:v>
                </c:pt>
                <c:pt idx="3">
                  <c:v>4042</c:v>
                </c:pt>
                <c:pt idx="6">
                  <c:v>4029</c:v>
                </c:pt>
                <c:pt idx="9">
                  <c:v>4288</c:v>
                </c:pt>
                <c:pt idx="12">
                  <c:v>4145</c:v>
                </c:pt>
              </c:numCache>
            </c:numRef>
          </c:val>
          <c:extLst>
            <c:ext xmlns:c16="http://schemas.microsoft.com/office/drawing/2014/chart" uri="{C3380CC4-5D6E-409C-BE32-E72D297353CC}">
              <c16:uniqueId val="{0000000A-F482-4976-A818-1ECA5F0F7A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506</c:v>
                </c:pt>
                <c:pt idx="11">
                  <c:v>#N/A</c:v>
                </c:pt>
                <c:pt idx="12">
                  <c:v>#N/A</c:v>
                </c:pt>
                <c:pt idx="13">
                  <c:v>483</c:v>
                </c:pt>
                <c:pt idx="14">
                  <c:v>#N/A</c:v>
                </c:pt>
              </c:numCache>
            </c:numRef>
          </c:val>
          <c:smooth val="0"/>
          <c:extLst>
            <c:ext xmlns:c16="http://schemas.microsoft.com/office/drawing/2014/chart" uri="{C3380CC4-5D6E-409C-BE32-E72D297353CC}">
              <c16:uniqueId val="{0000000B-F482-4976-A818-1ECA5F0F7A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663</c:v>
                </c:pt>
                <c:pt idx="1">
                  <c:v>623</c:v>
                </c:pt>
                <c:pt idx="2">
                  <c:v>623</c:v>
                </c:pt>
              </c:numCache>
            </c:numRef>
          </c:val>
          <c:extLst>
            <c:ext xmlns:c16="http://schemas.microsoft.com/office/drawing/2014/chart" uri="{C3380CC4-5D6E-409C-BE32-E72D297353CC}">
              <c16:uniqueId val="{00000000-99C0-4518-90C3-F9C51E096D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122</c:v>
                </c:pt>
                <c:pt idx="1">
                  <c:v>122</c:v>
                </c:pt>
                <c:pt idx="2">
                  <c:v>142</c:v>
                </c:pt>
              </c:numCache>
            </c:numRef>
          </c:val>
          <c:extLst>
            <c:ext xmlns:c16="http://schemas.microsoft.com/office/drawing/2014/chart" uri="{C3380CC4-5D6E-409C-BE32-E72D297353CC}">
              <c16:uniqueId val="{00000001-99C0-4518-90C3-F9C51E096D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1637</c:v>
                </c:pt>
                <c:pt idx="1">
                  <c:v>1304</c:v>
                </c:pt>
                <c:pt idx="2">
                  <c:v>1284</c:v>
                </c:pt>
              </c:numCache>
            </c:numRef>
          </c:val>
          <c:extLst>
            <c:ext xmlns:c16="http://schemas.microsoft.com/office/drawing/2014/chart" uri="{C3380CC4-5D6E-409C-BE32-E72D297353CC}">
              <c16:uniqueId val="{00000002-99C0-4518-90C3-F9C51E096D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{3A547719-765A-4921-BF41-2C6777C4C279}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250-4672-8162-CB27DE6006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{1FAA772E-8CDB-4EF1-B024-AA165BD5365D}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50-4672-8162-CB27DE6006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{6F1145EF-F580-4EA4-AFA5-078EA7B57CC0}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50-4672-8162-CB27DE6006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{F1A60376-FFA3-4980-BD39-AEBACFCC8FC6}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50-4672-8162-CB27DE6006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{BB898205-387D-4E9D-A169-5F014C253FAB}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50-4672-8162-CB27DE6006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{791F2EE5-A201-4A3E-AF75-BF831D71BC86}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250-4672-8162-CB27DE6006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{AF488D82-C007-42F5-9C0E-59230624C1B2}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250-4672-8162-CB27DE6006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{806250BE-CE8E-44C6-848F-D7429CF7E603}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250-4672-8162-CB27DE6006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{B72A6EA0-3475-43E9-B0FD-0D25CD704053}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250-4672-8162-CB27DE6006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64.599999999999994</c:v>
                </c:pt>
                <c:pt idx="16">
                  <c:v>65.400000000000006</c:v>
                </c:pt>
                <c:pt idx="24">
                  <c:v>65.2</c:v>
                </c:pt>
                <c:pt idx="32">
                  <c:v>66.400000000000006</c:v>
                </c:pt>
              </c:numCache>
            </c:numRef>
          </c:xVal>
          <c:yVal>
            <c:numRef>
              <c:f>公会計指標分析・財政指標組合せ分析表!$BP$51:$DC$51</c:f>
              <c:numCache>
                <c:formatCode>#,##0.0;"▲ "#,##0.0</c:formatCode>
                <c:ptCount val="40"/>
                <c:pt idx="24">
                  <c:v>30.8</c:v>
                </c:pt>
                <c:pt idx="32">
                  <c:v>26.7</c:v>
                </c:pt>
              </c:numCache>
            </c:numRef>
          </c:yVal>
          <c:smooth val="0"/>
          <c:extLst>
            <c:ext xmlns:c16="http://schemas.microsoft.com/office/drawing/2014/chart" uri="{C3380CC4-5D6E-409C-BE32-E72D297353CC}">
              <c16:uniqueId val="{00000009-F250-4672-8162-CB27DE6006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{7FF9ACC9-47A6-473F-BE7B-57D6C0D829FA}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250-4672-8162-CB27DE6006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{A8138355-D18C-44E2-A9FE-988A9A411707}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50-4672-8162-CB27DE6006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{096FE071-08A9-4E2A-84C4-87A76A9D4A54}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50-4672-8162-CB27DE6006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{D0D2DAFC-9EC0-4D37-8A1F-0E0A1FEE9E4D}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50-4672-8162-CB27DE6006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{F623E487-9C88-4E9A-8290-3336FF486283}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50-4672-8162-CB27DE6006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{FBF75DEC-54EF-4B67-A564-3F217388D9E0}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250-4672-8162-CB27DE6006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{D6DB247C-DD45-4CB4-9AD2-6B719C7D419C}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250-4672-8162-CB27DE6006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{09ACA367-B581-415B-A464-9068699057A6}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250-4672-8162-CB27DE6006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{6D15D873-F493-4009-AA40-41B9A4631A6A}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250-4672-8162-CB27DE6006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50-4672-8162-CB27DE600678}"/>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{44FDA081-FE89-4FEB-A2CD-7DE322BF21C3}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71E-47F6-9233-B89C286D6B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{A8CF8987-62C4-4E60-BFE8-9745D8CA24DA}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1E-47F6-9233-B89C286D6B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{8C72ABB2-7A14-47F4-87F6-247B833C305E}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1E-47F6-9233-B89C286D6B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{F0D41D44-892F-4C81-AC1B-3AB0BA3525E3}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1E-47F6-9233-B89C286D6B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{AF70DC27-CD79-458A-9C67-E22D2C91E426}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1E-47F6-9233-B89C286D6BA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{0CB708A8-E5D7-48FE-82C5-DDF8C47EB120}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71E-47F6-9233-B89C286D6BA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{58334F98-A2A7-4CE1-8328-DF07AB7CBEFB}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71E-47F6-9233-B89C286D6B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{63F72423-6A78-4283-B7F8-BAFC9692CAA6}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71E-47F6-9233-B89C286D6B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{3F3E2716-BDC9-4E81-95F1-57D5E56AADE1}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71E-47F6-9233-B89C286D6B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8.4</c:v>
                </c:pt>
                <c:pt idx="16">
                  <c:v>7.1</c:v>
                </c:pt>
                <c:pt idx="24">
                  <c:v>5.9</c:v>
                </c:pt>
                <c:pt idx="32">
                  <c:v>5.3</c:v>
                </c:pt>
              </c:numCache>
            </c:numRef>
          </c:xVal>
          <c:yVal>
            <c:numRef>
              <c:f>公会計指標分析・財政指標組合せ分析表!$BP$73:$DC$73</c:f>
              <c:numCache>
                <c:formatCode>#,##0.0;"▲ "#,##0.0</c:formatCode>
                <c:ptCount val="40"/>
                <c:pt idx="24">
                  <c:v>30.8</c:v>
                </c:pt>
                <c:pt idx="32">
                  <c:v>26.7</c:v>
                </c:pt>
              </c:numCache>
            </c:numRef>
          </c:yVal>
          <c:smooth val="0"/>
          <c:extLst>
            <c:ext xmlns:c16="http://schemas.microsoft.com/office/drawing/2014/chart" uri="{C3380CC4-5D6E-409C-BE32-E72D297353CC}">
              <c16:uniqueId val="{00000009-671E-47F6-9233-B89C286D6B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{864E77B4-E747-47DD-B858-AFC8F27C053B}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71E-47F6-9233-B89C286D6B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{ABB6EA8C-27C5-40FD-9B21-B8237F76E49F}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1E-47F6-9233-B89C286D6B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{155A8801-C92F-4174-9A49-7D2FCD581C7C}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1E-47F6-9233-B89C286D6B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{DAB3C8D2-30EA-4960-AAA0-09B8FC9408B8}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1E-47F6-9233-B89C286D6B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{6B238D38-695B-4C6E-B38C-9A5734D7FD77}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1E-47F6-9233-B89C286D6BAC}"/>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{B7A5E4CC-10B0-4AD4-B146-1F157ED69069}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71E-47F6-9233-B89C286D6BAC}"/>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{C26E5782-6BD8-46CF-B9A9-E65B32F594A3}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71E-47F6-9233-B89C286D6B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{DBF30F2E-BC9A-4D40-91C4-DD2846F3C2AF}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71E-47F6-9233-B89C286D6B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{514CF3C7-DCF0-4009-BABA-0C3D0E428F2B}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71E-47F6-9233-B89C286D6B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1E-47F6-9233-B89C286D6BAC}"/>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D456054-7F8F-4CB0-9799-4AE1EAE8F0D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30CA07D-B7BE-4ABC-AA1B-4DDD6F71C3B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元利償還金額全体の大部分を占めるのは、炭鉱閉山対策に要した起債の元利償還金及び公営企業債の元利償還金に対する繰出金であるが、集中改革プラン（Ｈ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や財政健全化計画に基づく、新規借入の抑制及び費用対効果に基づく大規模事業の厳選等により、改善に努めてきた。さらには、発展基金の一括償還を含む過年度債の償還終了などにより、平成２０年度には、償還額を減少することができた。その後もその理念を継承しつつ、ほぼ横ばいで推移しているが、当町は依然として厳しい状況下に置かれていおり、今後も堅実な財政運営に努めて改善していかなければなら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将来負担負担比率の変動要因である、地方債および企業債の現在高については、近年大型建設事業があったことにより、地方債現在高が増加し、基金保有額が減少していることで、その比率がプラスとなった。依然として厳しい財政運営が想定されることから、引き続き堅実な財成運営に努めて更なる改善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基金残高が前年に比べ</a:t>
          </a:r>
          <a:r>
            <a:rPr kumimoji="1" lang="ja-JP" altLang="en-US" sz="1300">
              <a:solidFill>
                <a:schemeClr val="dk1"/>
              </a:solidFill>
              <a:effectLst/>
              <a:latin typeface="+mn-lt"/>
              <a:ea typeface="+mn-ea"/>
              <a:cs typeface="+mn-cs"/>
            </a:rPr>
            <a:t>ほぼ変動していない</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役場庁舎建替事業に</a:t>
          </a:r>
          <a:r>
            <a:rPr kumimoji="1" lang="ja-JP" altLang="en-US" sz="1300">
              <a:solidFill>
                <a:schemeClr val="dk1"/>
              </a:solidFill>
              <a:effectLst/>
              <a:latin typeface="+mn-lt"/>
              <a:ea typeface="+mn-ea"/>
              <a:cs typeface="+mn-cs"/>
            </a:rPr>
            <a:t>１９７</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取り崩しているが、減債基金を含む各基金に同程度積み立てているためである。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行政サービスが滞ることなく、今後の財源不足や不測の事態に備えるとともに、老朽化が著しい公共施設の修繕及び更新の財源として利用する。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企業に対する助成、教育施設をはじめとする各公共施設の修繕及び更新を各基金の目的に沿った使途により使用する。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役場庁舎建替</a:t>
          </a:r>
          <a:r>
            <a:rPr kumimoji="1" lang="ja-JP" altLang="en-US" sz="1300">
              <a:solidFill>
                <a:schemeClr val="dk1"/>
              </a:solidFill>
              <a:effectLst/>
              <a:latin typeface="+mn-ea"/>
              <a:ea typeface="+mn-ea"/>
              <a:cs typeface="+mn-cs"/>
            </a:rPr>
            <a:t>事業のため、公共施設等整備基金から１９７百万円取り崩した。</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一方で地域振興基金・ふるさとづくり基金・教育施設整備基金・産業振興基金・森林環境譲与税基金に合計１７６百万円の積立をしており、</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差引で２１百万円減少した。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各基金の目的に応じた使途を明確にし、効果的に活用し、行政サービスの充実を図る。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積立・取り崩しともに行っていない。</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地方交付税に大きく依存する財政状況であることから、今後の財源不足に備え現基金を維持する。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２０百万円の積立を行った。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起債の大幅な繰上償還は予定していないが、将来の繰上償還を見据え現基金額を維持する。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747EAA-1BB5-4BA0-88EC-3BA565B6F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BDE6D86-59B2-43E9-A808-7117B66CF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3D13E78-7FC4-4672-A37D-95E396A0F3F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F48E457-B0E5-49C0-A31A-850895E1269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F8168F1-761E-4CFF-8C13-B68D4B48A04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50BD341-191B-414F-B7A9-D447BAD9A27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3326165-E328-44FD-8B14-8F3C52EB578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50683F2E-5E4E-4A44-B246-7A4533FB4D2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80BB3B0C-6C35-4BB9-B00A-501F22891FD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7C22754D-4DF9-4DBB-B31C-DD4895A889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3A460DDB-20AF-41CA-A13A-4BAF936B846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EBE60DBB-2052-4D98-8FA1-D770C6584A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983F7393-0409-4125-B302-EB834B018FF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8BEB97EC-D1DB-4AD4-977D-2F3D6DBE60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E2306EA-3193-40EE-81C8-1F723BC884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5A8BBE13-6B90-449F-8252-6352B51F2E9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2444DA5-71AE-4E54-93F9-8F0A32D203A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D7222D8-DCF3-4929-969F-282D633D69C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2,698
2,678
39.98
3,691,450
3,597,773
93,377
2,095,143
4,145,015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17F66A3D-6D6E-4C9C-A7EC-F4D54901B53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1B8C3236-FD24-448E-B875-80F7E4F884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9EBEF783-B954-49FC-81C2-1B9423F7462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C5DF1F9-D321-40A1-8253-908DD456E7D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B0E3D9B-8286-4A67-A9CA-7E10EB5E5E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E09353D5-E14C-443D-9162-B0F5DC1871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1301B60-383C-4DE3-9E1A-5BBEC7E4BC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5F0AFFC-85AD-4BCC-8423-F066F5EB80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DBEACD2F-A4A6-48B5-9B5D-23396FA2B5B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F81719A9-0874-4E52-A6E3-35116B8933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ECEDD6AD-749A-4DAE-A022-AD4317A962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868729A-20B7-47AC-A24A-9008B67D374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2FA0C490-B703-4D73-A39C-3E74D58A74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39D3ACFA-B9D1-4B9D-9EFA-2697ABB778C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FEE82FF-D6DB-4845-B822-0E7DE27C905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1E7C22B5-FC24-4D3B-A313-36FE06EA56A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9062272A-CA86-4BA8-B1C1-55C4F49B9D0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B5E089C3-2463-4E01-A5D9-75C245C28CD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5211A6ED-35E6-42D4-B7D9-AE7A7677621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4499BC93-1AA9-403A-9B67-89BE68E360B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9FEE992A-47DB-45D3-B427-09235A683C4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1770FAD2-1826-45E6-91D3-2998940BEC2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357536BD-D73B-4259-AFDD-CF2E67FD9AC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9AC20529-421F-46EB-B469-FE6E1F0B466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542F806B-EC22-4ECB-8F57-957A6ABFF2B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DE1EE9F0-AFD5-43A3-819A-E9FD09F0423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4C872D78-D4DD-4E27-AF8A-088784D58A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0E0A80A-90CD-4571-835A-C7E7746E68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D2462CDA-FA01-41C0-8B7A-3628A89384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DF96D145-A413-4465-8D25-435E5C09126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5BCEBEB2-3A4A-466C-9954-952DF450F4A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65412EB-F996-4B79-B56B-CBBD0A5802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74720DDC-2850-44FC-88D6-759133BC1A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2901298-6467-458A-9097-C1E7DA386EB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7E606A30-7974-4131-B485-74AB51A2A45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類似団体と比較して高い数値となっているが、公共施設管理計画に基づき集約化・複合化が進むため、今後この数値は改善されることが見込まれる。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AB0C112-94C8-4C60-A5CD-6511A99B839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1BC5063-8C85-4D34-9045-1AE4548C6E6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9478DAD1-E179-4AF0-9C07-49A1DDC6E10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2917DB4C-484F-438F-B904-056A0757516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2759023A-7BD6-4701-A0DC-4660608ED1D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9CE9A881-1C6B-4465-8B17-9F2A5074DDC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5F085774-4F60-4BB3-9076-38C218EDD8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590CFE4-937F-4D6C-8C70-D1D733020A0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7DB73B82-C47B-4D1B-AE1C-9637CF3BC01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B708F132-3755-485D-801D-1C8EAAA9AB9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B8D330C3-E760-48F1-A4FE-61A6F53E484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4046CA8C-69B7-4554-951D-EF0C327624A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CA5F9DAE-FEA9-45CC-BA85-B5FB792C0AD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C5D7D2DF-DBDA-45D9-8AB0-78008FBD364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ECFE0A2C-D833-4065-ABEB-13FF13A9320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C159FA4-9A61-42C6-87F2-2AF4DDBA356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BAA4A110-D29B-486C-A935-DB22EAFE4D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43420D2-CC83-4A33-8CBF-3645DFF12D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3" name="直線コネクタ 72">
          <a:extLst>
            <a:ext uri="{FF2B5EF4-FFF2-40B4-BE49-F238E27FC236}">
              <a16:creationId xmlns:a16="http://schemas.microsoft.com/office/drawing/2014/main" id="{0F1FEA82-B7B6-4650-A5BA-7ABE6721394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4" name="有形固定資産減価償却率最小値テキスト">
          <a:extLst>
            <a:ext uri="{FF2B5EF4-FFF2-40B4-BE49-F238E27FC236}">
              <a16:creationId xmlns:a16="http://schemas.microsoft.com/office/drawing/2014/main" id="{2F98E23D-A71C-4D05-8FDA-0C87141349D3}"/>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5" name="直線コネクタ 74">
          <a:extLst>
            <a:ext uri="{FF2B5EF4-FFF2-40B4-BE49-F238E27FC236}">
              <a16:creationId xmlns:a16="http://schemas.microsoft.com/office/drawing/2014/main" id="{9AF60C94-F3A8-4055-AEC3-82C3049C482C}"/>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4459ACEA-A225-40ED-A994-A3E1E329B2BD}"/>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8E4B6089-1063-4631-8A03-25D54F3D2B74}"/>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8" name="有形固定資産減価償却率平均値テキスト">
          <a:extLst>
            <a:ext uri="{FF2B5EF4-FFF2-40B4-BE49-F238E27FC236}">
              <a16:creationId xmlns:a16="http://schemas.microsoft.com/office/drawing/2014/main" id="{A4078D22-1BCE-49CB-BFFD-36E935F98965}"/>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AC18B998-7C44-454A-A0D4-107274051D38}"/>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C45BD27E-621E-4E65-AB3D-2CA3B40507E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1" name="フローチャート: 判断 80">
          <a:extLst>
            <a:ext uri="{FF2B5EF4-FFF2-40B4-BE49-F238E27FC236}">
              <a16:creationId xmlns:a16="http://schemas.microsoft.com/office/drawing/2014/main" id="{50DCAF10-B36D-4573-9E8C-48B5F9C19C2A}"/>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2" name="フローチャート: 判断 81">
          <a:extLst>
            <a:ext uri="{FF2B5EF4-FFF2-40B4-BE49-F238E27FC236}">
              <a16:creationId xmlns:a16="http://schemas.microsoft.com/office/drawing/2014/main" id="{95D93868-C33B-486E-8B3D-7F43831D4EEB}"/>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3" name="フローチャート: 判断 82">
          <a:extLst>
            <a:ext uri="{FF2B5EF4-FFF2-40B4-BE49-F238E27FC236}">
              <a16:creationId xmlns:a16="http://schemas.microsoft.com/office/drawing/2014/main" id="{5C41FCB4-2C28-4F8D-9005-74FF044BFB8A}"/>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89A654A-5B62-4185-884A-1AA8C54A7B5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37BDCF9-D554-41CB-B626-396289B6830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FA982C9-0713-4EB3-81D0-0810F809FD9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E60451C-F966-48CA-A5C0-64AA4CBE2D3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0ECB41B-9D83-4216-9713-6168CB9FCF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9" name="楕円 88">
          <a:extLst>
            <a:ext uri="{FF2B5EF4-FFF2-40B4-BE49-F238E27FC236}">
              <a16:creationId xmlns:a16="http://schemas.microsoft.com/office/drawing/2014/main" id="{CA8D5DFB-0B08-4566-9063-7B004910CE4C}"/>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90" name="有形固定資産減価償却率該当値テキスト">
          <a:extLst>
            <a:ext uri="{FF2B5EF4-FFF2-40B4-BE49-F238E27FC236}">
              <a16:creationId xmlns:a16="http://schemas.microsoft.com/office/drawing/2014/main" id="{18832573-C29F-437E-8014-A6248204AC8B}"/>
            </a:ext>
          </a:extLst>
        </xdr:cNvPr>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72844</xdr:rowOff>
    </xdr:from>
    <xdr:to>
      <xdr:col>19</xdr:col>
      <xdr:colOff>187325</xdr:colOff>
      <xdr:row>31</xdr:row>
      <xdr:rowOff>2994</xdr:rowOff>
    </xdr:to>
    <xdr:sp macro="" textlink="">
      <xdr:nvSpPr>
        <xdr:cNvPr id="91" name="楕円 90">
          <a:extLst>
            <a:ext uri="{FF2B5EF4-FFF2-40B4-BE49-F238E27FC236}">
              <a16:creationId xmlns:a16="http://schemas.microsoft.com/office/drawing/2014/main" id="{F9D1543E-5A5A-4414-B69A-B9ABCB9BB919}"/>
            </a:ext>
          </a:extLst>
        </xdr:cNvPr>
        <xdr:cNvSpPr/>
      </xdr:nvSpPr>
      <xdr:spPr>
        <a:xfrm>
          <a:off x="4000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123644</xdr:rowOff>
    </xdr:from>
    <xdr:to>
      <xdr:col>23</xdr:col>
      <xdr:colOff>85725</xdr:colOff>
      <xdr:row>30</xdr:row>
      <xdr:rowOff>160655</xdr:rowOff>
    </xdr:to>
    <xdr:cxnSp macro="">
      <xdr:nvCxnSpPr>
        <xdr:cNvPr id="92" name="直線コネクタ 91">
          <a:extLst>
            <a:ext uri="{FF2B5EF4-FFF2-40B4-BE49-F238E27FC236}">
              <a16:creationId xmlns:a16="http://schemas.microsoft.com/office/drawing/2014/main" id="{938ED48E-9621-4206-9306-277469A2AB06}"/>
            </a:ext>
          </a:extLst>
        </xdr:cNvPr>
        <xdr:cNvCxnSpPr/>
      </xdr:nvCxnSpPr>
      <xdr:spPr>
        <a:xfrm>
          <a:off x="4051300" y="603866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3" name="楕円 92">
          <a:extLst>
            <a:ext uri="{FF2B5EF4-FFF2-40B4-BE49-F238E27FC236}">
              <a16:creationId xmlns:a16="http://schemas.microsoft.com/office/drawing/2014/main" id="{E2851EEC-76FD-4AF2-A983-D0D045543147}"/>
            </a:ext>
          </a:extLst>
        </xdr:cNvPr>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123644</xdr:rowOff>
    </xdr:from>
    <xdr:to>
      <xdr:col>19</xdr:col>
      <xdr:colOff>136525</xdr:colOff>
      <xdr:row>30</xdr:row>
      <xdr:rowOff>129812</xdr:rowOff>
    </xdr:to>
    <xdr:cxnSp macro="">
      <xdr:nvCxnSpPr>
        <xdr:cNvPr id="94" name="直線コネクタ 93">
          <a:extLst>
            <a:ext uri="{FF2B5EF4-FFF2-40B4-BE49-F238E27FC236}">
              <a16:creationId xmlns:a16="http://schemas.microsoft.com/office/drawing/2014/main" id="{C2183B54-6FF0-4250-9E45-546B38FFDA11}"/>
            </a:ext>
          </a:extLst>
        </xdr:cNvPr>
        <xdr:cNvCxnSpPr/>
      </xdr:nvCxnSpPr>
      <xdr:spPr>
        <a:xfrm flipV="1">
          <a:off x="3289300" y="6038669"/>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5" name="楕円 94">
          <a:extLst>
            <a:ext uri="{FF2B5EF4-FFF2-40B4-BE49-F238E27FC236}">
              <a16:creationId xmlns:a16="http://schemas.microsoft.com/office/drawing/2014/main" id="{05B3A9DE-EE59-4CD2-83C1-BE3FC0575272}"/>
            </a:ext>
          </a:extLst>
        </xdr:cNvPr>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30</xdr:row>
      <xdr:rowOff>129812</xdr:rowOff>
    </xdr:to>
    <xdr:cxnSp macro="">
      <xdr:nvCxnSpPr>
        <xdr:cNvPr id="96" name="直線コネクタ 95">
          <a:extLst>
            <a:ext uri="{FF2B5EF4-FFF2-40B4-BE49-F238E27FC236}">
              <a16:creationId xmlns:a16="http://schemas.microsoft.com/office/drawing/2014/main" id="{DC034F47-5D37-48A7-9C58-C03069027082}"/>
            </a:ext>
          </a:extLst>
        </xdr:cNvPr>
        <xdr:cNvCxnSpPr/>
      </xdr:nvCxnSpPr>
      <xdr:spPr>
        <a:xfrm>
          <a:off x="2527300" y="602016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35832</xdr:rowOff>
    </xdr:from>
    <xdr:to>
      <xdr:col>7</xdr:col>
      <xdr:colOff>187325</xdr:colOff>
      <xdr:row>30</xdr:row>
      <xdr:rowOff>137432</xdr:rowOff>
    </xdr:to>
    <xdr:sp macro="" textlink="">
      <xdr:nvSpPr>
        <xdr:cNvPr id="97" name="楕円 96">
          <a:extLst>
            <a:ext uri="{FF2B5EF4-FFF2-40B4-BE49-F238E27FC236}">
              <a16:creationId xmlns:a16="http://schemas.microsoft.com/office/drawing/2014/main" id="{EBDFE2F5-17B5-4C4B-8BFD-DD6ABCD163E9}"/>
            </a:ext>
          </a:extLst>
        </xdr:cNvPr>
        <xdr:cNvSpPr/>
      </xdr:nvSpPr>
      <xdr:spPr>
        <a:xfrm>
          <a:off x="1714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86632</xdr:rowOff>
    </xdr:from>
    <xdr:to>
      <xdr:col>11</xdr:col>
      <xdr:colOff>136525</xdr:colOff>
      <xdr:row>30</xdr:row>
      <xdr:rowOff>105138</xdr:rowOff>
    </xdr:to>
    <xdr:cxnSp macro="">
      <xdr:nvCxnSpPr>
        <xdr:cNvPr id="98" name="直線コネクタ 97">
          <a:extLst>
            <a:ext uri="{FF2B5EF4-FFF2-40B4-BE49-F238E27FC236}">
              <a16:creationId xmlns:a16="http://schemas.microsoft.com/office/drawing/2014/main" id="{96D944B5-28DE-4BF9-8E94-5AA53623C975}"/>
            </a:ext>
          </a:extLst>
        </xdr:cNvPr>
        <xdr:cNvCxnSpPr/>
      </xdr:nvCxnSpPr>
      <xdr:spPr>
        <a:xfrm>
          <a:off x="1765300" y="600165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9" name="n_1aveValue有形固定資産減価償却率">
          <a:extLst>
            <a:ext uri="{FF2B5EF4-FFF2-40B4-BE49-F238E27FC236}">
              <a16:creationId xmlns:a16="http://schemas.microsoft.com/office/drawing/2014/main" id="{46D600BE-A217-4A05-BF0F-E10F06E2EE05}"/>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0" name="n_2aveValue有形固定資産減価償却率">
          <a:extLst>
            <a:ext uri="{FF2B5EF4-FFF2-40B4-BE49-F238E27FC236}">
              <a16:creationId xmlns:a16="http://schemas.microsoft.com/office/drawing/2014/main" id="{1210E38A-92EC-49B1-8A83-95BDEF7ACEBA}"/>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1" name="n_3aveValue有形固定資産減価償却率">
          <a:extLst>
            <a:ext uri="{FF2B5EF4-FFF2-40B4-BE49-F238E27FC236}">
              <a16:creationId xmlns:a16="http://schemas.microsoft.com/office/drawing/2014/main" id="{4A0FBC56-098D-40CC-A8A1-78E9104CA61C}"/>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2" name="n_4aveValue有形固定資産減価償却率">
          <a:extLst>
            <a:ext uri="{FF2B5EF4-FFF2-40B4-BE49-F238E27FC236}">
              <a16:creationId xmlns:a16="http://schemas.microsoft.com/office/drawing/2014/main" id="{9AA89C2A-7E40-4C52-9A52-6DD7DA848C7E}"/>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165571</xdr:rowOff>
    </xdr:from>
    <xdr:ext cx="405111" cy="259045"/>
    <xdr:sp macro="" textlink="">
      <xdr:nvSpPr>
        <xdr:cNvPr id="103" name="n_1mainValue有形固定資産減価償却率">
          <a:extLst>
            <a:ext uri="{FF2B5EF4-FFF2-40B4-BE49-F238E27FC236}">
              <a16:creationId xmlns:a16="http://schemas.microsoft.com/office/drawing/2014/main" id="{BF0D6CA8-C2FC-49FF-8EC4-19C54FD0A495}"/>
            </a:ext>
          </a:extLst>
        </xdr:cNvPr>
        <xdr:cNvSpPr txBox="1"/>
      </xdr:nvSpPr>
      <xdr:spPr>
        <a:xfrm>
          <a:off x="3836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xdr:rowOff>
    </xdr:from>
    <xdr:ext cx="405111" cy="259045"/>
    <xdr:sp macro="" textlink="">
      <xdr:nvSpPr>
        <xdr:cNvPr id="104" name="n_2mainValue有形固定資産減価償却率">
          <a:extLst>
            <a:ext uri="{FF2B5EF4-FFF2-40B4-BE49-F238E27FC236}">
              <a16:creationId xmlns:a16="http://schemas.microsoft.com/office/drawing/2014/main" id="{6B579D21-25B3-4A48-9E14-DDAA90333218}"/>
            </a:ext>
          </a:extLst>
        </xdr:cNvPr>
        <xdr:cNvSpPr txBox="1"/>
      </xdr:nvSpPr>
      <xdr:spPr>
        <a:xfrm>
          <a:off x="3086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5" name="n_3mainValue有形固定資産減価償却率">
          <a:extLst>
            <a:ext uri="{FF2B5EF4-FFF2-40B4-BE49-F238E27FC236}">
              <a16:creationId xmlns:a16="http://schemas.microsoft.com/office/drawing/2014/main" id="{7A8609C4-A168-4EF9-8F41-FBC8693A2BE1}"/>
            </a:ext>
          </a:extLst>
        </xdr:cNvPr>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106" name="n_4mainValue有形固定資産減価償却率">
          <a:extLst>
            <a:ext uri="{FF2B5EF4-FFF2-40B4-BE49-F238E27FC236}">
              <a16:creationId xmlns:a16="http://schemas.microsoft.com/office/drawing/2014/main" id="{14CC9072-91C3-4DEB-957F-A23ED8489FB9}"/>
            </a:ext>
          </a:extLst>
        </xdr:cNvPr>
        <xdr:cNvSpPr txBox="1"/>
      </xdr:nvSpPr>
      <xdr:spPr>
        <a:xfrm>
          <a:off x="1562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7C5A322-D6D9-46CF-AFE3-99189DF14E6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57CE16A2-6C3E-419E-9B3B-FBD0965A64D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C622AEB-F3CB-4CAE-9CA1-08EE5AA469E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494F165-44E4-4D2C-85FA-A4ABE7984BE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D64936D-100A-4729-AC86-2341F63DF72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D784CE3-A628-4F9B-8CA9-A9DE3CE1F1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3F539E8-31F2-4986-9695-8E7672CEE0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AD0E0FD-3EE6-4A8A-A65B-19492D5932C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BE41757-23D4-42FE-B1E9-08D8813508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68E8C55-7B38-4EA4-803D-E44D3A2F48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50B725D7-FFB1-46E5-99C9-F4522EFCD1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A917746-CA38-4664-9907-11F213B05F6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22233C4-9C49-499D-A010-6D75A86CABE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を上回っている。炭鉱閉山に伴う既設債の償還が終了し将来負担額は減少傾向にあるが、策定中の公共施設管理計画に基づき、施設の統廃合を進めることで経常経費の圧縮を図り、今後、債務償還比率が類似団体平均を上回らないよう取り組んでいく必要がある。</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01A208E-AA13-457C-9078-BFBBC03CA39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E7FC50F0-0082-4E42-8566-123BD99EE41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4E3C551-7D9E-42B7-9621-940DF1DD17D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E2C0545C-4A3B-45C0-B740-06B51A2F19F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3D44F470-AC0B-4F61-8902-3974F388741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C1D1FEC9-6AC2-4BE3-A747-961CC4FE176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42D9FADE-3935-4CF2-9244-16A2579D220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101F669F-C8A3-4D54-84AD-DFC5B9B6E2C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37FC68F9-B67C-44BC-AEF7-FC3C19F7F53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14D61823-FF3E-4B5A-BC0E-AF98C728B44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898B36B9-1372-47BD-B123-D0B7AAEC97D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9E5BFE3F-9066-4B6B-937C-A19B3E73245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9B053829-518B-4462-8B6A-87EB04BAC63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0F023B8-B82A-4C40-8E13-84B5AF90E20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AC632D40-2989-4F52-9966-AF1AA12F1B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5" name="直線コネクタ 134">
          <a:extLst>
            <a:ext uri="{FF2B5EF4-FFF2-40B4-BE49-F238E27FC236}">
              <a16:creationId xmlns:a16="http://schemas.microsoft.com/office/drawing/2014/main" id="{3FEDB792-6CF7-417F-81DB-620A330CC561}"/>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6" name="債務償還比率最小値テキスト">
          <a:extLst>
            <a:ext uri="{FF2B5EF4-FFF2-40B4-BE49-F238E27FC236}">
              <a16:creationId xmlns:a16="http://schemas.microsoft.com/office/drawing/2014/main" id="{21D746A1-4A99-4CFF-923A-DB44E78B46F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7" name="直線コネクタ 136">
          <a:extLst>
            <a:ext uri="{FF2B5EF4-FFF2-40B4-BE49-F238E27FC236}">
              <a16:creationId xmlns:a16="http://schemas.microsoft.com/office/drawing/2014/main" id="{BA9BC478-A148-4603-B8D8-B6855B7992F6}"/>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50E875BD-D1FB-4199-BBA9-BC55258E4D3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71D365A6-0BD3-4304-8C77-B1DE6AB85ED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0" name="債務償還比率平均値テキスト">
          <a:extLst>
            <a:ext uri="{FF2B5EF4-FFF2-40B4-BE49-F238E27FC236}">
              <a16:creationId xmlns:a16="http://schemas.microsoft.com/office/drawing/2014/main" id="{0B9507C2-8118-4B69-AB7E-B6AF9A594F51}"/>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1" name="フローチャート: 判断 140">
          <a:extLst>
            <a:ext uri="{FF2B5EF4-FFF2-40B4-BE49-F238E27FC236}">
              <a16:creationId xmlns:a16="http://schemas.microsoft.com/office/drawing/2014/main" id="{BC9E994E-E7DD-4F17-9CEF-32F29D67D518}"/>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2" name="フローチャート: 判断 141">
          <a:extLst>
            <a:ext uri="{FF2B5EF4-FFF2-40B4-BE49-F238E27FC236}">
              <a16:creationId xmlns:a16="http://schemas.microsoft.com/office/drawing/2014/main" id="{4ED6F457-8A74-4AC2-BB83-368385602886}"/>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3" name="フローチャート: 判断 142">
          <a:extLst>
            <a:ext uri="{FF2B5EF4-FFF2-40B4-BE49-F238E27FC236}">
              <a16:creationId xmlns:a16="http://schemas.microsoft.com/office/drawing/2014/main" id="{5080B1E4-036D-4B29-B44C-A112793E67A5}"/>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4" name="フローチャート: 判断 143">
          <a:extLst>
            <a:ext uri="{FF2B5EF4-FFF2-40B4-BE49-F238E27FC236}">
              <a16:creationId xmlns:a16="http://schemas.microsoft.com/office/drawing/2014/main" id="{F5434C14-4F50-4690-A999-19822BC4E8A2}"/>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5" name="フローチャート: 判断 144">
          <a:extLst>
            <a:ext uri="{FF2B5EF4-FFF2-40B4-BE49-F238E27FC236}">
              <a16:creationId xmlns:a16="http://schemas.microsoft.com/office/drawing/2014/main" id="{CB75A7C8-61BD-4842-B735-CC880CC9D286}"/>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DB15B4D-0258-46F7-9931-A81AB7CD928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1EDAADF-1CB0-4157-94ED-B3B9B3EC45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329B630-46FD-4799-9E08-2D7B22868B0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5E05DF8-0F6A-4F56-BF98-047A125BA1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0A47F89-C486-4078-919A-B2E41D117EF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25125</xdr:rowOff>
    </xdr:from>
    <xdr:to>
      <xdr:col>76</xdr:col>
      <xdr:colOff>73025</xdr:colOff>
      <xdr:row>31</xdr:row>
      <xdr:rowOff>126725</xdr:rowOff>
    </xdr:to>
    <xdr:sp macro="" textlink="">
      <xdr:nvSpPr>
        <xdr:cNvPr id="151" name="楕円 150">
          <a:extLst>
            <a:ext uri="{FF2B5EF4-FFF2-40B4-BE49-F238E27FC236}">
              <a16:creationId xmlns:a16="http://schemas.microsoft.com/office/drawing/2014/main" id="{99D2280E-5F83-4F18-B3EB-B66C991CAA99}"/>
            </a:ext>
          </a:extLst>
        </xdr:cNvPr>
        <xdr:cNvSpPr/>
      </xdr:nvSpPr>
      <xdr:spPr>
        <a:xfrm>
          <a:off x="14744700" y="61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3552</xdr:rowOff>
    </xdr:from>
    <xdr:ext cx="469744" cy="259045"/>
    <xdr:sp macro="" textlink="">
      <xdr:nvSpPr>
        <xdr:cNvPr id="152" name="債務償還比率該当値テキスト">
          <a:extLst>
            <a:ext uri="{FF2B5EF4-FFF2-40B4-BE49-F238E27FC236}">
              <a16:creationId xmlns:a16="http://schemas.microsoft.com/office/drawing/2014/main" id="{DB3A29DC-9D44-4736-8092-CD102C72169C}"/>
            </a:ext>
          </a:extLst>
        </xdr:cNvPr>
        <xdr:cNvSpPr txBox="1"/>
      </xdr:nvSpPr>
      <xdr:spPr>
        <a:xfrm>
          <a:off x="14846300" y="609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18298</xdr:rowOff>
    </xdr:from>
    <xdr:to>
      <xdr:col>72</xdr:col>
      <xdr:colOff>123825</xdr:colOff>
      <xdr:row>32</xdr:row>
      <xdr:rowOff>119898</xdr:rowOff>
    </xdr:to>
    <xdr:sp macro="" textlink="">
      <xdr:nvSpPr>
        <xdr:cNvPr id="153" name="楕円 152">
          <a:extLst>
            <a:ext uri="{FF2B5EF4-FFF2-40B4-BE49-F238E27FC236}">
              <a16:creationId xmlns:a16="http://schemas.microsoft.com/office/drawing/2014/main" id="{FE22A678-D365-4F0A-B48F-ECB45E77F43E}"/>
            </a:ext>
          </a:extLst>
        </xdr:cNvPr>
        <xdr:cNvSpPr/>
      </xdr:nvSpPr>
      <xdr:spPr>
        <a:xfrm>
          <a:off x="14033500" y="62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75925</xdr:rowOff>
    </xdr:from>
    <xdr:to>
      <xdr:col>76</xdr:col>
      <xdr:colOff>22225</xdr:colOff>
      <xdr:row>32</xdr:row>
      <xdr:rowOff>69098</xdr:rowOff>
    </xdr:to>
    <xdr:cxnSp macro="">
      <xdr:nvCxnSpPr>
        <xdr:cNvPr id="154" name="直線コネクタ 153">
          <a:extLst>
            <a:ext uri="{FF2B5EF4-FFF2-40B4-BE49-F238E27FC236}">
              <a16:creationId xmlns:a16="http://schemas.microsoft.com/office/drawing/2014/main" id="{F678474F-51BC-4254-A168-012833102A53}"/>
            </a:ext>
          </a:extLst>
        </xdr:cNvPr>
        <xdr:cNvCxnSpPr/>
      </xdr:nvCxnSpPr>
      <xdr:spPr>
        <a:xfrm flipV="1">
          <a:off x="14084300" y="6162400"/>
          <a:ext cx="711200" cy="16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150696</xdr:rowOff>
    </xdr:from>
    <xdr:to>
      <xdr:col>68</xdr:col>
      <xdr:colOff>123825</xdr:colOff>
      <xdr:row>31</xdr:row>
      <xdr:rowOff>80846</xdr:rowOff>
    </xdr:to>
    <xdr:sp macro="" textlink="">
      <xdr:nvSpPr>
        <xdr:cNvPr id="155" name="楕円 154">
          <a:extLst>
            <a:ext uri="{FF2B5EF4-FFF2-40B4-BE49-F238E27FC236}">
              <a16:creationId xmlns:a16="http://schemas.microsoft.com/office/drawing/2014/main" id="{0DBAA23B-1067-40B2-B268-294ACFD4296D}"/>
            </a:ext>
          </a:extLst>
        </xdr:cNvPr>
        <xdr:cNvSpPr/>
      </xdr:nvSpPr>
      <xdr:spPr>
        <a:xfrm>
          <a:off x="13271500" y="60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30046</xdr:rowOff>
    </xdr:from>
    <xdr:to>
      <xdr:col>72</xdr:col>
      <xdr:colOff>73025</xdr:colOff>
      <xdr:row>32</xdr:row>
      <xdr:rowOff>69098</xdr:rowOff>
    </xdr:to>
    <xdr:cxnSp macro="">
      <xdr:nvCxnSpPr>
        <xdr:cNvPr id="156" name="直線コネクタ 155">
          <a:extLst>
            <a:ext uri="{FF2B5EF4-FFF2-40B4-BE49-F238E27FC236}">
              <a16:creationId xmlns:a16="http://schemas.microsoft.com/office/drawing/2014/main" id="{0A01821C-6513-4337-A87C-B923075213E9}"/>
            </a:ext>
          </a:extLst>
        </xdr:cNvPr>
        <xdr:cNvCxnSpPr/>
      </xdr:nvCxnSpPr>
      <xdr:spPr>
        <a:xfrm>
          <a:off x="13322300" y="6116521"/>
          <a:ext cx="762000" cy="2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50303</xdr:rowOff>
    </xdr:from>
    <xdr:to>
      <xdr:col>64</xdr:col>
      <xdr:colOff>123825</xdr:colOff>
      <xdr:row>30</xdr:row>
      <xdr:rowOff>151903</xdr:rowOff>
    </xdr:to>
    <xdr:sp macro="" textlink="">
      <xdr:nvSpPr>
        <xdr:cNvPr id="157" name="楕円 156">
          <a:extLst>
            <a:ext uri="{FF2B5EF4-FFF2-40B4-BE49-F238E27FC236}">
              <a16:creationId xmlns:a16="http://schemas.microsoft.com/office/drawing/2014/main" id="{26309543-4544-475C-A6BE-9979871326F6}"/>
            </a:ext>
          </a:extLst>
        </xdr:cNvPr>
        <xdr:cNvSpPr/>
      </xdr:nvSpPr>
      <xdr:spPr>
        <a:xfrm>
          <a:off x="12509500" y="59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101103</xdr:rowOff>
    </xdr:from>
    <xdr:to>
      <xdr:col>68</xdr:col>
      <xdr:colOff>73025</xdr:colOff>
      <xdr:row>31</xdr:row>
      <xdr:rowOff>30046</xdr:rowOff>
    </xdr:to>
    <xdr:cxnSp macro="">
      <xdr:nvCxnSpPr>
        <xdr:cNvPr id="158" name="直線コネクタ 157">
          <a:extLst>
            <a:ext uri="{FF2B5EF4-FFF2-40B4-BE49-F238E27FC236}">
              <a16:creationId xmlns:a16="http://schemas.microsoft.com/office/drawing/2014/main" id="{4148C506-EED3-405D-9C40-09CC291532A1}"/>
            </a:ext>
          </a:extLst>
        </xdr:cNvPr>
        <xdr:cNvCxnSpPr/>
      </xdr:nvCxnSpPr>
      <xdr:spPr>
        <a:xfrm>
          <a:off x="12560300" y="6016128"/>
          <a:ext cx="762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59838</xdr:rowOff>
    </xdr:from>
    <xdr:to>
      <xdr:col>60</xdr:col>
      <xdr:colOff>123825</xdr:colOff>
      <xdr:row>30</xdr:row>
      <xdr:rowOff>161438</xdr:rowOff>
    </xdr:to>
    <xdr:sp macro="" textlink="">
      <xdr:nvSpPr>
        <xdr:cNvPr id="159" name="楕円 158">
          <a:extLst>
            <a:ext uri="{FF2B5EF4-FFF2-40B4-BE49-F238E27FC236}">
              <a16:creationId xmlns:a16="http://schemas.microsoft.com/office/drawing/2014/main" id="{8E247D7D-CA93-4F8F-9744-4D2E7CA9325D}"/>
            </a:ext>
          </a:extLst>
        </xdr:cNvPr>
        <xdr:cNvSpPr/>
      </xdr:nvSpPr>
      <xdr:spPr>
        <a:xfrm>
          <a:off x="11747500" y="59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101103</xdr:rowOff>
    </xdr:from>
    <xdr:to>
      <xdr:col>64</xdr:col>
      <xdr:colOff>73025</xdr:colOff>
      <xdr:row>30</xdr:row>
      <xdr:rowOff>110638</xdr:rowOff>
    </xdr:to>
    <xdr:cxnSp macro="">
      <xdr:nvCxnSpPr>
        <xdr:cNvPr id="160" name="直線コネクタ 159">
          <a:extLst>
            <a:ext uri="{FF2B5EF4-FFF2-40B4-BE49-F238E27FC236}">
              <a16:creationId xmlns:a16="http://schemas.microsoft.com/office/drawing/2014/main" id="{B78F832C-4E56-44C0-B723-A953969255D2}"/>
            </a:ext>
          </a:extLst>
        </xdr:cNvPr>
        <xdr:cNvCxnSpPr/>
      </xdr:nvCxnSpPr>
      <xdr:spPr>
        <a:xfrm flipV="1">
          <a:off x="11798300" y="6016128"/>
          <a:ext cx="762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61" name="n_1aveValue債務償還比率">
          <a:extLst>
            <a:ext uri="{FF2B5EF4-FFF2-40B4-BE49-F238E27FC236}">
              <a16:creationId xmlns:a16="http://schemas.microsoft.com/office/drawing/2014/main" id="{95A92DBD-CFC1-49BA-ADD6-301115BEA4CA}"/>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2" name="n_2aveValue債務償還比率">
          <a:extLst>
            <a:ext uri="{FF2B5EF4-FFF2-40B4-BE49-F238E27FC236}">
              <a16:creationId xmlns:a16="http://schemas.microsoft.com/office/drawing/2014/main" id="{90421451-3411-41E2-9846-6B021A7440F8}"/>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3" name="n_3aveValue債務償還比率">
          <a:extLst>
            <a:ext uri="{FF2B5EF4-FFF2-40B4-BE49-F238E27FC236}">
              <a16:creationId xmlns:a16="http://schemas.microsoft.com/office/drawing/2014/main" id="{543E9202-15A7-4D93-B912-614890B048AA}"/>
            </a:ext>
          </a:extLst>
        </xdr:cNvPr>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4" name="n_4aveValue債務償還比率">
          <a:extLst>
            <a:ext uri="{FF2B5EF4-FFF2-40B4-BE49-F238E27FC236}">
              <a16:creationId xmlns:a16="http://schemas.microsoft.com/office/drawing/2014/main" id="{47A94453-4FDC-4FC8-9213-9BEAE2FE9FB2}"/>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111025</xdr:rowOff>
    </xdr:from>
    <xdr:ext cx="469744" cy="259045"/>
    <xdr:sp macro="" textlink="">
      <xdr:nvSpPr>
        <xdr:cNvPr id="165" name="n_1mainValue債務償還比率">
          <a:extLst>
            <a:ext uri="{FF2B5EF4-FFF2-40B4-BE49-F238E27FC236}">
              <a16:creationId xmlns:a16="http://schemas.microsoft.com/office/drawing/2014/main" id="{953B04B8-C833-47B3-9F37-56DEC107DDFE}"/>
            </a:ext>
          </a:extLst>
        </xdr:cNvPr>
        <xdr:cNvSpPr txBox="1"/>
      </xdr:nvSpPr>
      <xdr:spPr>
        <a:xfrm>
          <a:off x="13836727" y="63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71973</xdr:rowOff>
    </xdr:from>
    <xdr:ext cx="469744" cy="259045"/>
    <xdr:sp macro="" textlink="">
      <xdr:nvSpPr>
        <xdr:cNvPr id="166" name="n_2mainValue債務償還比率">
          <a:extLst>
            <a:ext uri="{FF2B5EF4-FFF2-40B4-BE49-F238E27FC236}">
              <a16:creationId xmlns:a16="http://schemas.microsoft.com/office/drawing/2014/main" id="{EEFADAC0-36B9-4C66-81E9-4ABB1F5EE6DF}"/>
            </a:ext>
          </a:extLst>
        </xdr:cNvPr>
        <xdr:cNvSpPr txBox="1"/>
      </xdr:nvSpPr>
      <xdr:spPr>
        <a:xfrm>
          <a:off x="13087427" y="615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168430</xdr:rowOff>
    </xdr:from>
    <xdr:ext cx="469744" cy="259045"/>
    <xdr:sp macro="" textlink="">
      <xdr:nvSpPr>
        <xdr:cNvPr id="167" name="n_3mainValue債務償還比率">
          <a:extLst>
            <a:ext uri="{FF2B5EF4-FFF2-40B4-BE49-F238E27FC236}">
              <a16:creationId xmlns:a16="http://schemas.microsoft.com/office/drawing/2014/main" id="{ECC6A69D-C217-4F8E-94C4-592BBA61A1AA}"/>
            </a:ext>
          </a:extLst>
        </xdr:cNvPr>
        <xdr:cNvSpPr txBox="1"/>
      </xdr:nvSpPr>
      <xdr:spPr>
        <a:xfrm>
          <a:off x="12325427" y="57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6515</xdr:rowOff>
    </xdr:from>
    <xdr:ext cx="469744" cy="259045"/>
    <xdr:sp macro="" textlink="">
      <xdr:nvSpPr>
        <xdr:cNvPr id="168" name="n_4mainValue債務償還比率">
          <a:extLst>
            <a:ext uri="{FF2B5EF4-FFF2-40B4-BE49-F238E27FC236}">
              <a16:creationId xmlns:a16="http://schemas.microsoft.com/office/drawing/2014/main" id="{66772A14-9C19-4EE8-BF51-B26B6ED8B9CD}"/>
            </a:ext>
          </a:extLst>
        </xdr:cNvPr>
        <xdr:cNvSpPr txBox="1"/>
      </xdr:nvSpPr>
      <xdr:spPr>
        <a:xfrm>
          <a:off x="11563427" y="575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1BFA250D-74DB-4672-B209-1AAF0AF9EB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4EF6DAC0-F1A4-4486-909F-C8F2C35E050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564703C6-0A65-4B33-87B4-9BA1480DBD6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627E67F-C13C-4376-B69C-D5810DDB31E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B189FD46-3F9E-4A2C-A4E4-A1F5D248CCA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BFE11161-90D0-4784-A021-0707F3096BB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41E9E7-8DCF-4E09-A628-A9DE503E09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246DB0-ED7D-4A4F-80EE-78F24CE662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6B7DCE-AE7A-4E4C-A3CE-A4C01F63EA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3C0BD9-6BE4-4651-B12E-9E793F83B2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1539A8-91F8-4C67-AFA4-FA450AB071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DA0C5F-29BB-4E75-B5AF-2A8F0AB23E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DA55C5-4F53-46F2-B752-2849CE48B2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ABF798-8883-486A-BAF3-126E169CF9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4189A5-AB41-4E7B-8801-790BC68F6F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3A9DF6-B7BD-4138-836A-6D9936FDA8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2,698
2,678
39.98
3,691,450
3,597,773
93,377
2,095,143
4,145,015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C73DE3-2A53-4656-9C35-CAB27FACC3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CA3157-9C54-4CD0-BE46-92B6E20B60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64CABF-F7DA-43C0-860D-8292563977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BD5C10-0A94-4C24-9539-6A18E797D2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C76C32-76F8-486D-94E8-1BDA8235C9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3066B3-D200-4303-8893-6416AA92F9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1AB904-200D-4D96-8A98-DC13C2ECDF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7C6636-8FE5-4DC2-9523-CFABBE3F0B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A710B0-3D3F-4794-A0A9-72D39F950C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BDE223-0E10-43CA-AE9E-910DEE4D88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63FE4E-2AAC-4A15-9A56-460FEEFB82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B22743-CD68-45D4-87EC-F0713C6BAB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13B154-4F98-4AD1-8516-C2616D58C6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EDAA1C-D49A-4D1F-BEBE-FA975BBCF3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8466E7-AEEC-40DD-A033-A5E264D564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0EBD8B-FD53-4E16-B644-C2F0FC232D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11C5FB-F757-4B90-8ACF-28DCED620F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F521DD-6F7B-4CCE-BA4A-B3AEADB973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8A6148-33B1-456F-8BB7-33141196BA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CC46C4-3E47-4EA8-8943-431CDD0D430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71067C8-C31D-4B19-8180-502873AD3F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F482DC-E211-4D34-B2B9-4ADFFEB098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C15E72-A795-4856-BA39-5A27441CFF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080BC5-A5EB-453F-BD6A-772099336C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46832D-E914-4EED-A9C6-AEF2B40475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BAB18C-155B-47F6-9057-7BAF4C6294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A6E585-D301-4201-9C93-691E73C6C9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F8FE27-35EA-43D3-ABA4-FEA1F31808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0B1AED-E9ED-46E1-8DF9-018DF28D43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C53A9E-81DA-4B05-962E-700796B7D0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3A3C81-4B2D-4A86-A6AD-8DA37EBEBC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54DAF3-33E4-4E9D-98E1-E38E0DDCBB7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EBE80FA-8B78-4093-90C9-7E4DF7A3471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AFEA5A0-11AF-4481-8723-7071E30336A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0CF9EB-C3E9-47B3-BFAF-CBF12A972C6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9B1B07C-7DBC-42B0-8BB5-A8E2758F6A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B8C62D5-86C9-4EE5-8AD1-A06968A3242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356AC44-92F1-4BBB-9EC4-C683DDD324B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3C4FC0C-7A9C-407B-A2C3-6E5BFCF23AE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377A235-2935-4F87-8A5E-ED34303656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920803B-2CC6-47D0-A81B-C544E4D922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24E33C-A662-4238-AE93-9C3F6991C2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32918B6-5A0E-4CE8-8E30-DE0E0CBE04E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99D3555-2F05-4A40-B310-2E6352C8B71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E35295C-49EC-4E73-8CCB-BE977D294C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5888ECC-AC01-45E0-818A-06500A94EE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FE7CD4A-CA21-4C93-BD84-1BB18B276C5F}"/>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4495794C-1398-4450-8CA9-8393A02E2ECB}"/>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6B9DCF1-1AC2-4EE4-A93B-01E15A295C1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49FE0691-A7F5-4CF9-A0C9-95EBF5B5290A}"/>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48F888D5-F2F6-41BA-B1FF-3A3AF3CC02B9}"/>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1B230359-EE0C-482C-B7D3-6900418D24C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4DAF87D9-7A21-4573-9F26-57759C2F4DAA}"/>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A99549CC-E7A1-4BBC-B1D2-A5F31C8F6EF2}"/>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1CC76CFC-84D4-4FAA-AFE0-87E163BC1B69}"/>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DD272573-0CFD-44AA-9758-4DEAB00985E0}"/>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CB9B8E6C-B1E9-4235-A3DC-B52D03E93AB0}"/>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21BC2C-8F77-4AD5-A5B3-9442801F4E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5AE803-4CEE-466E-8E0D-A92A7EEBE9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FCCC72-356E-4444-9321-1EE736CE03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BE1FA2-8DD6-4FD3-A730-2DA2A973A0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7BB827-51FE-45B8-B6AF-6235AE746C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a:extLst>
            <a:ext uri="{FF2B5EF4-FFF2-40B4-BE49-F238E27FC236}">
              <a16:creationId xmlns:a16="http://schemas.microsoft.com/office/drawing/2014/main" id="{59C5F494-AA12-498D-9099-D26C560080DF}"/>
            </a:ext>
          </a:extLst>
        </xdr:cNvPr>
        <xdr:cNvSpPr/>
      </xdr:nvSpPr>
      <xdr:spPr>
        <a:xfrm>
          <a:off x="4584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道路】&#10;有形固定資産減価償却率該当値テキスト">
          <a:extLst>
            <a:ext uri="{FF2B5EF4-FFF2-40B4-BE49-F238E27FC236}">
              <a16:creationId xmlns:a16="http://schemas.microsoft.com/office/drawing/2014/main" id="{553AD976-4C22-4F70-BD5E-B2B36786ADC1}"/>
            </a:ext>
          </a:extLst>
        </xdr:cNvPr>
        <xdr:cNvSpPr txBox="1"/>
      </xdr:nvSpPr>
      <xdr:spPr>
        <a:xfrm>
          <a:off x="4673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6" name="楕円 75">
          <a:extLst>
            <a:ext uri="{FF2B5EF4-FFF2-40B4-BE49-F238E27FC236}">
              <a16:creationId xmlns:a16="http://schemas.microsoft.com/office/drawing/2014/main" id="{6C375503-741B-4F39-A255-75B790CE1C65}"/>
            </a:ext>
          </a:extLst>
        </xdr:cNvPr>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113756</xdr:rowOff>
    </xdr:to>
    <xdr:cxnSp macro="">
      <xdr:nvCxnSpPr>
        <xdr:cNvPr id="77" name="直線コネクタ 76">
          <a:extLst>
            <a:ext uri="{FF2B5EF4-FFF2-40B4-BE49-F238E27FC236}">
              <a16:creationId xmlns:a16="http://schemas.microsoft.com/office/drawing/2014/main" id="{8413C5B8-A00B-4F11-A11A-5893DE659B73}"/>
            </a:ext>
          </a:extLst>
        </xdr:cNvPr>
        <xdr:cNvCxnSpPr/>
      </xdr:nvCxnSpPr>
      <xdr:spPr>
        <a:xfrm>
          <a:off x="3797300" y="67741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a:extLst>
            <a:ext uri="{FF2B5EF4-FFF2-40B4-BE49-F238E27FC236}">
              <a16:creationId xmlns:a16="http://schemas.microsoft.com/office/drawing/2014/main" id="{31EC26A2-65AC-48D0-B5FF-FC572CFFF577}"/>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87630</xdr:rowOff>
    </xdr:to>
    <xdr:cxnSp macro="">
      <xdr:nvCxnSpPr>
        <xdr:cNvPr id="79" name="直線コネクタ 78">
          <a:extLst>
            <a:ext uri="{FF2B5EF4-FFF2-40B4-BE49-F238E27FC236}">
              <a16:creationId xmlns:a16="http://schemas.microsoft.com/office/drawing/2014/main" id="{A5419EDC-63D9-4BC2-9923-4095D1093FFF}"/>
            </a:ext>
          </a:extLst>
        </xdr:cNvPr>
        <xdr:cNvCxnSpPr/>
      </xdr:nvCxnSpPr>
      <xdr:spPr>
        <a:xfrm>
          <a:off x="2908300" y="67447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1416BC60-55DF-4C06-87B9-CA77B7F86271}"/>
            </a:ext>
          </a:extLst>
        </xdr:cNvPr>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58238</xdr:rowOff>
    </xdr:to>
    <xdr:cxnSp macro="">
      <xdr:nvCxnSpPr>
        <xdr:cNvPr id="81" name="直線コネクタ 80">
          <a:extLst>
            <a:ext uri="{FF2B5EF4-FFF2-40B4-BE49-F238E27FC236}">
              <a16:creationId xmlns:a16="http://schemas.microsoft.com/office/drawing/2014/main" id="{EE997AE8-AEAC-4AB7-8871-60325423A25A}"/>
            </a:ext>
          </a:extLst>
        </xdr:cNvPr>
        <xdr:cNvCxnSpPr/>
      </xdr:nvCxnSpPr>
      <xdr:spPr>
        <a:xfrm>
          <a:off x="2019300" y="6713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118473</xdr:rowOff>
    </xdr:from>
    <xdr:to>
      <xdr:col>6</xdr:col>
      <xdr:colOff>38100</xdr:colOff>
      <xdr:row>39</xdr:row>
      <xdr:rowOff>48623</xdr:rowOff>
    </xdr:to>
    <xdr:sp macro="" textlink="">
      <xdr:nvSpPr>
        <xdr:cNvPr id="82" name="楕円 81">
          <a:extLst>
            <a:ext uri="{FF2B5EF4-FFF2-40B4-BE49-F238E27FC236}">
              <a16:creationId xmlns:a16="http://schemas.microsoft.com/office/drawing/2014/main" id="{61EF122C-118C-4864-BD0E-5768DB24707F}"/>
            </a:ext>
          </a:extLst>
        </xdr:cNvPr>
        <xdr:cNvSpPr/>
      </xdr:nvSpPr>
      <xdr:spPr>
        <a:xfrm>
          <a:off x="1079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169273</xdr:rowOff>
    </xdr:from>
    <xdr:to>
      <xdr:col>10</xdr:col>
      <xdr:colOff>114300</xdr:colOff>
      <xdr:row>39</xdr:row>
      <xdr:rowOff>27215</xdr:rowOff>
    </xdr:to>
    <xdr:cxnSp macro="">
      <xdr:nvCxnSpPr>
        <xdr:cNvPr id="83" name="直線コネクタ 82">
          <a:extLst>
            <a:ext uri="{FF2B5EF4-FFF2-40B4-BE49-F238E27FC236}">
              <a16:creationId xmlns:a16="http://schemas.microsoft.com/office/drawing/2014/main" id="{F3916A81-46CE-40D2-96A2-1C50C775D33C}"/>
            </a:ext>
          </a:extLst>
        </xdr:cNvPr>
        <xdr:cNvCxnSpPr/>
      </xdr:nvCxnSpPr>
      <xdr:spPr>
        <a:xfrm>
          <a:off x="1130300" y="66843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D47DA50B-02CD-40CC-8EEC-8A732E322241}"/>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300F09AC-6A06-4A44-9825-FE7585BDD3A7}"/>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58FDF17A-D50E-4D6F-9CE2-B81DFDDBDC97}"/>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BDC6CC3F-C954-47AB-82AC-6CA8CDD2A551}"/>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8" name="n_1mainValue【道路】&#10;有形固定資産減価償却率">
          <a:extLst>
            <a:ext uri="{FF2B5EF4-FFF2-40B4-BE49-F238E27FC236}">
              <a16:creationId xmlns:a16="http://schemas.microsoft.com/office/drawing/2014/main" id="{3A9982B3-0B49-477D-8B87-E1478909F3A6}"/>
            </a:ext>
          </a:extLst>
        </xdr:cNvPr>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道路】&#10;有形固定資産減価償却率">
          <a:extLst>
            <a:ext uri="{FF2B5EF4-FFF2-40B4-BE49-F238E27FC236}">
              <a16:creationId xmlns:a16="http://schemas.microsoft.com/office/drawing/2014/main" id="{5423D6A2-44F1-4FA9-B9DB-D927B7FBD268}"/>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道路】&#10;有形固定資産減価償却率">
          <a:extLst>
            <a:ext uri="{FF2B5EF4-FFF2-40B4-BE49-F238E27FC236}">
              <a16:creationId xmlns:a16="http://schemas.microsoft.com/office/drawing/2014/main" id="{08454615-844A-4C45-A9B5-103EF40052ED}"/>
            </a:ext>
          </a:extLst>
        </xdr:cNvPr>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39750</xdr:rowOff>
    </xdr:from>
    <xdr:ext cx="405111" cy="259045"/>
    <xdr:sp macro="" textlink="">
      <xdr:nvSpPr>
        <xdr:cNvPr id="91" name="n_4mainValue【道路】&#10;有形固定資産減価償却率">
          <a:extLst>
            <a:ext uri="{FF2B5EF4-FFF2-40B4-BE49-F238E27FC236}">
              <a16:creationId xmlns:a16="http://schemas.microsoft.com/office/drawing/2014/main" id="{40403AB8-C2C8-4422-B777-B933B7B7663E}"/>
            </a:ext>
          </a:extLst>
        </xdr:cNvPr>
        <xdr:cNvSpPr txBox="1"/>
      </xdr:nvSpPr>
      <xdr:spPr>
        <a:xfrm>
          <a:off x="927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3DFF3DC-13B3-460F-BCD3-6921B7A8F8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5B0362-C168-4229-9928-AB5BCD6EEA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D6251C6-F1EC-4BC7-9584-40BAED91DC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EE8D2B7-F694-4272-82EA-AF20649164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336710F-B6FB-4DDB-B850-F909D67260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C5B3F4-3E42-4C21-8D91-3A4FB331FE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38A89BF-1AC8-479D-8124-F3BBF26A46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689440F-43B6-4B36-A9CE-ECC7018938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E3F1046-F146-4292-93C2-3E1DFE7453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83526F8-7C00-48C6-A6E4-2FD8369C18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A9D8A0B-F2AE-4824-A1B1-DFA25FE8E4C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B87E3E7-E389-462A-9FA4-86038019976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D562671-55D1-426E-88DA-0C9537A0DFD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34F53CE-B4DD-4A44-ADFA-D8801FA1C50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64216A1-8CA3-4241-8FAB-EAC35EDFAF0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414EB4B-40DE-4D49-88AE-A04D21C873D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BFC6D48-EEBC-4D14-923C-967A662E7AA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F100C72-D7CF-4EB9-B17A-F3A522DD2ED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75F0F00-A591-4234-848F-967923C876D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3F1212AA-800E-47A3-ABC5-76717293FC1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2F734D00-1E3D-494B-B517-408E8C3F32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91678F7F-03A0-4CA4-BFC9-2F105231DC1F}"/>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5DD4D820-21AB-441E-AE1C-1E3A9E4C6ABA}"/>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724A1B8C-2400-411A-BE40-5912EC34FB1E}"/>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1EE426F4-C2B1-4135-B9CE-D5AA4D82CC5D}"/>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81194205-77B5-4A47-A116-21053293BAEE}"/>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8E972866-A87D-4817-905B-5C255E72DFC5}"/>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657C9B0C-71C3-4694-97C9-7A4936EEDB6B}"/>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4D621465-75A1-458D-A32E-C27DA316F1DA}"/>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67384741-DE67-4A70-884B-1F861A3B4882}"/>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C6F1C044-66B0-4BC8-8A73-E173DA1BFF42}"/>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9E6A5568-E6EB-4E5E-A4A0-7C6BCF388B4D}"/>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080791-D637-47B6-9242-2272929FD8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DE7346-40E9-491C-A7C7-580C31660A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15E644-38A5-4162-8AB1-BC6F127FC17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B66A753-09B0-4BAC-BA58-7C3110B4D5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931E329-0C35-4464-82F8-9C9F7B02A9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55856</xdr:rowOff>
    </xdr:from>
    <xdr:to>
      <xdr:col>55</xdr:col>
      <xdr:colOff>50800</xdr:colOff>
      <xdr:row>41</xdr:row>
      <xdr:rowOff>157456</xdr:rowOff>
    </xdr:to>
    <xdr:sp macro="" textlink="">
      <xdr:nvSpPr>
        <xdr:cNvPr id="129" name="楕円 128">
          <a:extLst>
            <a:ext uri="{FF2B5EF4-FFF2-40B4-BE49-F238E27FC236}">
              <a16:creationId xmlns:a16="http://schemas.microsoft.com/office/drawing/2014/main" id="{48ABDCA4-D066-4809-8B06-46CA5F31216A}"/>
            </a:ext>
          </a:extLst>
        </xdr:cNvPr>
        <xdr:cNvSpPr/>
      </xdr:nvSpPr>
      <xdr:spPr>
        <a:xfrm>
          <a:off x="10426700" y="70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142233</xdr:rowOff>
    </xdr:from>
    <xdr:ext cx="534377" cy="259045"/>
    <xdr:sp macro="" textlink="">
      <xdr:nvSpPr>
        <xdr:cNvPr id="130" name="【道路】&#10;一人当たり延長該当値テキスト">
          <a:extLst>
            <a:ext uri="{FF2B5EF4-FFF2-40B4-BE49-F238E27FC236}">
              <a16:creationId xmlns:a16="http://schemas.microsoft.com/office/drawing/2014/main" id="{7CD14B1E-8B8C-48A0-9F8E-FA9190C894FA}"/>
            </a:ext>
          </a:extLst>
        </xdr:cNvPr>
        <xdr:cNvSpPr txBox="1"/>
      </xdr:nvSpPr>
      <xdr:spPr>
        <a:xfrm>
          <a:off x="10515600" y="70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56839</xdr:rowOff>
    </xdr:from>
    <xdr:to>
      <xdr:col>50</xdr:col>
      <xdr:colOff>165100</xdr:colOff>
      <xdr:row>41</xdr:row>
      <xdr:rowOff>158439</xdr:rowOff>
    </xdr:to>
    <xdr:sp macro="" textlink="">
      <xdr:nvSpPr>
        <xdr:cNvPr id="131" name="楕円 130">
          <a:extLst>
            <a:ext uri="{FF2B5EF4-FFF2-40B4-BE49-F238E27FC236}">
              <a16:creationId xmlns:a16="http://schemas.microsoft.com/office/drawing/2014/main" id="{4213585B-C585-4C21-8501-AEB7DBC47A49}"/>
            </a:ext>
          </a:extLst>
        </xdr:cNvPr>
        <xdr:cNvSpPr/>
      </xdr:nvSpPr>
      <xdr:spPr>
        <a:xfrm>
          <a:off x="9588500" y="70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106656</xdr:rowOff>
    </xdr:from>
    <xdr:to>
      <xdr:col>55</xdr:col>
      <xdr:colOff>0</xdr:colOff>
      <xdr:row>41</xdr:row>
      <xdr:rowOff>107639</xdr:rowOff>
    </xdr:to>
    <xdr:cxnSp macro="">
      <xdr:nvCxnSpPr>
        <xdr:cNvPr id="132" name="直線コネクタ 131">
          <a:extLst>
            <a:ext uri="{FF2B5EF4-FFF2-40B4-BE49-F238E27FC236}">
              <a16:creationId xmlns:a16="http://schemas.microsoft.com/office/drawing/2014/main" id="{77CD9425-11EE-4529-9EF4-5AFAC880E83A}"/>
            </a:ext>
          </a:extLst>
        </xdr:cNvPr>
        <xdr:cNvCxnSpPr/>
      </xdr:nvCxnSpPr>
      <xdr:spPr>
        <a:xfrm flipV="1">
          <a:off x="9639300" y="7136106"/>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57491</xdr:rowOff>
    </xdr:from>
    <xdr:to>
      <xdr:col>46</xdr:col>
      <xdr:colOff>38100</xdr:colOff>
      <xdr:row>41</xdr:row>
      <xdr:rowOff>159091</xdr:rowOff>
    </xdr:to>
    <xdr:sp macro="" textlink="">
      <xdr:nvSpPr>
        <xdr:cNvPr id="133" name="楕円 132">
          <a:extLst>
            <a:ext uri="{FF2B5EF4-FFF2-40B4-BE49-F238E27FC236}">
              <a16:creationId xmlns:a16="http://schemas.microsoft.com/office/drawing/2014/main" id="{F4FD0782-76D4-4730-8DF6-AAE6B8961E16}"/>
            </a:ext>
          </a:extLst>
        </xdr:cNvPr>
        <xdr:cNvSpPr/>
      </xdr:nvSpPr>
      <xdr:spPr>
        <a:xfrm>
          <a:off x="8699500" y="70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107639</xdr:rowOff>
    </xdr:from>
    <xdr:to>
      <xdr:col>50</xdr:col>
      <xdr:colOff>114300</xdr:colOff>
      <xdr:row>41</xdr:row>
      <xdr:rowOff>108291</xdr:rowOff>
    </xdr:to>
    <xdr:cxnSp macro="">
      <xdr:nvCxnSpPr>
        <xdr:cNvPr id="134" name="直線コネクタ 133">
          <a:extLst>
            <a:ext uri="{FF2B5EF4-FFF2-40B4-BE49-F238E27FC236}">
              <a16:creationId xmlns:a16="http://schemas.microsoft.com/office/drawing/2014/main" id="{835AB052-6D93-4237-BCF9-252E932CD857}"/>
            </a:ext>
          </a:extLst>
        </xdr:cNvPr>
        <xdr:cNvCxnSpPr/>
      </xdr:nvCxnSpPr>
      <xdr:spPr>
        <a:xfrm flipV="1">
          <a:off x="8750300" y="713708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58440</xdr:rowOff>
    </xdr:from>
    <xdr:to>
      <xdr:col>41</xdr:col>
      <xdr:colOff>101600</xdr:colOff>
      <xdr:row>41</xdr:row>
      <xdr:rowOff>160040</xdr:rowOff>
    </xdr:to>
    <xdr:sp macro="" textlink="">
      <xdr:nvSpPr>
        <xdr:cNvPr id="135" name="楕円 134">
          <a:extLst>
            <a:ext uri="{FF2B5EF4-FFF2-40B4-BE49-F238E27FC236}">
              <a16:creationId xmlns:a16="http://schemas.microsoft.com/office/drawing/2014/main" id="{F5AC01D1-A6F3-4B6F-AFDF-44092273877D}"/>
            </a:ext>
          </a:extLst>
        </xdr:cNvPr>
        <xdr:cNvSpPr/>
      </xdr:nvSpPr>
      <xdr:spPr>
        <a:xfrm>
          <a:off x="7810500" y="70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108291</xdr:rowOff>
    </xdr:from>
    <xdr:to>
      <xdr:col>45</xdr:col>
      <xdr:colOff>177800</xdr:colOff>
      <xdr:row>41</xdr:row>
      <xdr:rowOff>109240</xdr:rowOff>
    </xdr:to>
    <xdr:cxnSp macro="">
      <xdr:nvCxnSpPr>
        <xdr:cNvPr id="136" name="直線コネクタ 135">
          <a:extLst>
            <a:ext uri="{FF2B5EF4-FFF2-40B4-BE49-F238E27FC236}">
              <a16:creationId xmlns:a16="http://schemas.microsoft.com/office/drawing/2014/main" id="{DB266D4B-2BDC-429C-8761-587443506FB0}"/>
            </a:ext>
          </a:extLst>
        </xdr:cNvPr>
        <xdr:cNvCxnSpPr/>
      </xdr:nvCxnSpPr>
      <xdr:spPr>
        <a:xfrm flipV="1">
          <a:off x="7861300" y="7137741"/>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59505</xdr:rowOff>
    </xdr:from>
    <xdr:to>
      <xdr:col>36</xdr:col>
      <xdr:colOff>165100</xdr:colOff>
      <xdr:row>41</xdr:row>
      <xdr:rowOff>161105</xdr:rowOff>
    </xdr:to>
    <xdr:sp macro="" textlink="">
      <xdr:nvSpPr>
        <xdr:cNvPr id="137" name="楕円 136">
          <a:extLst>
            <a:ext uri="{FF2B5EF4-FFF2-40B4-BE49-F238E27FC236}">
              <a16:creationId xmlns:a16="http://schemas.microsoft.com/office/drawing/2014/main" id="{55B6048F-C9B8-42A3-855C-B5E5ED14FECA}"/>
            </a:ext>
          </a:extLst>
        </xdr:cNvPr>
        <xdr:cNvSpPr/>
      </xdr:nvSpPr>
      <xdr:spPr>
        <a:xfrm>
          <a:off x="6921500" y="70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109240</xdr:rowOff>
    </xdr:from>
    <xdr:to>
      <xdr:col>41</xdr:col>
      <xdr:colOff>50800</xdr:colOff>
      <xdr:row>41</xdr:row>
      <xdr:rowOff>110305</xdr:rowOff>
    </xdr:to>
    <xdr:cxnSp macro="">
      <xdr:nvCxnSpPr>
        <xdr:cNvPr id="138" name="直線コネクタ 137">
          <a:extLst>
            <a:ext uri="{FF2B5EF4-FFF2-40B4-BE49-F238E27FC236}">
              <a16:creationId xmlns:a16="http://schemas.microsoft.com/office/drawing/2014/main" id="{3F26A83C-8C22-4F04-9B89-FF550092226D}"/>
            </a:ext>
          </a:extLst>
        </xdr:cNvPr>
        <xdr:cNvCxnSpPr/>
      </xdr:nvCxnSpPr>
      <xdr:spPr>
        <a:xfrm flipV="1">
          <a:off x="6972300" y="7138690"/>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EB2600FE-D5CE-4598-A891-3156D1CDABF0}"/>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1F11F14E-F17E-4368-BA7B-D2F867E6A34D}"/>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10484E66-43D5-4892-BC73-0A46DDE6FF3D}"/>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75122B9E-341B-4497-87EC-1709488C3652}"/>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149566</xdr:rowOff>
    </xdr:from>
    <xdr:ext cx="534377" cy="259045"/>
    <xdr:sp macro="" textlink="">
      <xdr:nvSpPr>
        <xdr:cNvPr id="143" name="n_1mainValue【道路】&#10;一人当たり延長">
          <a:extLst>
            <a:ext uri="{FF2B5EF4-FFF2-40B4-BE49-F238E27FC236}">
              <a16:creationId xmlns:a16="http://schemas.microsoft.com/office/drawing/2014/main" id="{921A625E-9D02-470B-B9B4-7503BC436F6A}"/>
            </a:ext>
          </a:extLst>
        </xdr:cNvPr>
        <xdr:cNvSpPr txBox="1"/>
      </xdr:nvSpPr>
      <xdr:spPr>
        <a:xfrm>
          <a:off x="9359411" y="717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150218</xdr:rowOff>
    </xdr:from>
    <xdr:ext cx="534377" cy="259045"/>
    <xdr:sp macro="" textlink="">
      <xdr:nvSpPr>
        <xdr:cNvPr id="144" name="n_2mainValue【道路】&#10;一人当たり延長">
          <a:extLst>
            <a:ext uri="{FF2B5EF4-FFF2-40B4-BE49-F238E27FC236}">
              <a16:creationId xmlns:a16="http://schemas.microsoft.com/office/drawing/2014/main" id="{7A1B286F-9BCB-4A8B-B784-FA6E8E8CBCFC}"/>
            </a:ext>
          </a:extLst>
        </xdr:cNvPr>
        <xdr:cNvSpPr txBox="1"/>
      </xdr:nvSpPr>
      <xdr:spPr>
        <a:xfrm>
          <a:off x="8483111" y="71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151167</xdr:rowOff>
    </xdr:from>
    <xdr:ext cx="534377" cy="259045"/>
    <xdr:sp macro="" textlink="">
      <xdr:nvSpPr>
        <xdr:cNvPr id="145" name="n_3mainValue【道路】&#10;一人当たり延長">
          <a:extLst>
            <a:ext uri="{FF2B5EF4-FFF2-40B4-BE49-F238E27FC236}">
              <a16:creationId xmlns:a16="http://schemas.microsoft.com/office/drawing/2014/main" id="{65786D2C-E853-4A99-A8FD-0E2FAC985AD9}"/>
            </a:ext>
          </a:extLst>
        </xdr:cNvPr>
        <xdr:cNvSpPr txBox="1"/>
      </xdr:nvSpPr>
      <xdr:spPr>
        <a:xfrm>
          <a:off x="7594111" y="71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152232</xdr:rowOff>
    </xdr:from>
    <xdr:ext cx="534377" cy="259045"/>
    <xdr:sp macro="" textlink="">
      <xdr:nvSpPr>
        <xdr:cNvPr id="146" name="n_4mainValue【道路】&#10;一人当たり延長">
          <a:extLst>
            <a:ext uri="{FF2B5EF4-FFF2-40B4-BE49-F238E27FC236}">
              <a16:creationId xmlns:a16="http://schemas.microsoft.com/office/drawing/2014/main" id="{15CEB55B-0498-4FBC-8AA5-974F3E8AA9CC}"/>
            </a:ext>
          </a:extLst>
        </xdr:cNvPr>
        <xdr:cNvSpPr txBox="1"/>
      </xdr:nvSpPr>
      <xdr:spPr>
        <a:xfrm>
          <a:off x="6705111" y="71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F10EBFC-989D-4553-A97A-A41DF59401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941614B-2F4C-492B-A55D-B12D92FAD2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D4E7567-1B86-44E4-82C0-A743B3C3EB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CB3DBBE-C6B2-44F1-83F5-2F0E3EDE5C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3C18130-1A64-40C2-8FC5-457AFFFC6B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382C348-D041-486E-BC12-08591D133A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C75E529-91F0-4924-A21C-58456CC274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F4547BD-B136-4ADA-80F5-9BCCADAB86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0A1E732-906B-42EA-8AFE-BED8E193A5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BC71C62-0065-4858-BADA-4354E70C45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67C5BFF-E4A1-4C69-99F1-910BA74EA3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ECC3387-0E59-4F94-A15E-FF1E1B9EB64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557C1AF6-B9A7-4EFC-AA42-2AC6F3A2FA1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BBA87E0A-9110-4D5C-A2E4-FD0FAA1B573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41E76C47-0ACE-4624-9E1C-D1396A4AFDC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FACF9AFB-56F5-444E-97C4-4C0487B987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6346CCF9-366E-410D-84D8-ABE6C2C932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07D3A4B-EBA5-4104-B9EF-455F6AE30BD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70F3CCC0-15EC-4AE1-B97A-F24885538D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55B26553-436F-4405-A068-E025646DB50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24069D9F-B10D-4680-9C48-77302E43F2D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9E889FFB-5649-4E92-A136-0326B9DDDC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E1DA16C-48F2-4129-BCD5-9EB29510DC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D71D7D1-09F4-4674-B1C7-0393E87755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198FB2E-63CE-445E-9001-E54CE3FAF5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90DA24A-B0F6-4E85-885E-73A82DDE8F6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7FAA1E36-6C49-4B47-96AE-6C42C96F27F4}"/>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88DA153F-DD06-4891-94B7-E5732143578F}"/>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A487F8D0-9631-4135-8306-7C888657A2FE}"/>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BF368CEB-6444-46B2-BB03-E0226F2CF3A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34C6721-78E4-4FC4-8D10-61A46EA78F97}"/>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4F66AAFB-41AA-4497-90F3-6A1BEDE0B443}"/>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B2093EFC-1481-4BB6-A9EF-8114FA767069}"/>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4826C16-0FC7-4DF0-8D1E-E4323010D0B7}"/>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A0D15B50-3DB9-41E4-8777-EEB04A811A22}"/>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D4B66F74-499E-419D-8DE7-8843B7B46A94}"/>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23E9918-4A75-47E9-ADC8-18F82AE427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24A495E-64F4-4F17-BD19-4F4DE1A9FE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5898668-9371-475B-83C3-3C799DAB77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7BFE49B-A736-4794-9A97-A0A477CE23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8B238A-5FF0-4225-8DA3-D34697BC88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133713</xdr:rowOff>
    </xdr:from>
    <xdr:to>
      <xdr:col>24</xdr:col>
      <xdr:colOff>114300</xdr:colOff>
      <xdr:row>63</xdr:row>
      <xdr:rowOff>63863</xdr:rowOff>
    </xdr:to>
    <xdr:sp macro="" textlink="">
      <xdr:nvSpPr>
        <xdr:cNvPr id="188" name="楕円 187">
          <a:extLst>
            <a:ext uri="{FF2B5EF4-FFF2-40B4-BE49-F238E27FC236}">
              <a16:creationId xmlns:a16="http://schemas.microsoft.com/office/drawing/2014/main" id="{DB68CB69-52EA-414C-AD31-B2344C329B8D}"/>
            </a:ext>
          </a:extLst>
        </xdr:cNvPr>
        <xdr:cNvSpPr/>
      </xdr:nvSpPr>
      <xdr:spPr>
        <a:xfrm>
          <a:off x="45847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112140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65B43189-01A6-43FA-B18F-11824D9AB12B}"/>
            </a:ext>
          </a:extLst>
        </xdr:cNvPr>
        <xdr:cNvSpPr txBox="1"/>
      </xdr:nvSpPr>
      <xdr:spPr>
        <a:xfrm>
          <a:off x="4673600"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120650</xdr:rowOff>
    </xdr:from>
    <xdr:to>
      <xdr:col>20</xdr:col>
      <xdr:colOff>38100</xdr:colOff>
      <xdr:row>63</xdr:row>
      <xdr:rowOff>50800</xdr:rowOff>
    </xdr:to>
    <xdr:sp macro="" textlink="">
      <xdr:nvSpPr>
        <xdr:cNvPr id="190" name="楕円 189">
          <a:extLst>
            <a:ext uri="{FF2B5EF4-FFF2-40B4-BE49-F238E27FC236}">
              <a16:creationId xmlns:a16="http://schemas.microsoft.com/office/drawing/2014/main" id="{CD0D105F-1A3D-4867-87E3-4A5B240B13EF}"/>
            </a:ext>
          </a:extLst>
        </xdr:cNvPr>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0</xdr:rowOff>
    </xdr:from>
    <xdr:to>
      <xdr:col>24</xdr:col>
      <xdr:colOff>63500</xdr:colOff>
      <xdr:row>63</xdr:row>
      <xdr:rowOff>13063</xdr:rowOff>
    </xdr:to>
    <xdr:cxnSp macro="">
      <xdr:nvCxnSpPr>
        <xdr:cNvPr id="191" name="直線コネクタ 190">
          <a:extLst>
            <a:ext uri="{FF2B5EF4-FFF2-40B4-BE49-F238E27FC236}">
              <a16:creationId xmlns:a16="http://schemas.microsoft.com/office/drawing/2014/main" id="{D421A141-23C8-4C35-9723-B761ED1E6809}"/>
            </a:ext>
          </a:extLst>
        </xdr:cNvPr>
        <xdr:cNvCxnSpPr/>
      </xdr:nvCxnSpPr>
      <xdr:spPr>
        <a:xfrm>
          <a:off x="3797300" y="108013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107587</xdr:rowOff>
    </xdr:from>
    <xdr:to>
      <xdr:col>15</xdr:col>
      <xdr:colOff>101600</xdr:colOff>
      <xdr:row>63</xdr:row>
      <xdr:rowOff>37737</xdr:rowOff>
    </xdr:to>
    <xdr:sp macro="" textlink="">
      <xdr:nvSpPr>
        <xdr:cNvPr id="192" name="楕円 191">
          <a:extLst>
            <a:ext uri="{FF2B5EF4-FFF2-40B4-BE49-F238E27FC236}">
              <a16:creationId xmlns:a16="http://schemas.microsoft.com/office/drawing/2014/main" id="{2DD677DA-29BA-4913-B6B8-6341A506E143}"/>
            </a:ext>
          </a:extLst>
        </xdr:cNvPr>
        <xdr:cNvSpPr/>
      </xdr:nvSpPr>
      <xdr:spPr>
        <a:xfrm>
          <a:off x="2857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158387</xdr:rowOff>
    </xdr:from>
    <xdr:to>
      <xdr:col>19</xdr:col>
      <xdr:colOff>177800</xdr:colOff>
      <xdr:row>63</xdr:row>
      <xdr:rowOff>0</xdr:rowOff>
    </xdr:to>
    <xdr:cxnSp macro="">
      <xdr:nvCxnSpPr>
        <xdr:cNvPr id="193" name="直線コネクタ 192">
          <a:extLst>
            <a:ext uri="{FF2B5EF4-FFF2-40B4-BE49-F238E27FC236}">
              <a16:creationId xmlns:a16="http://schemas.microsoft.com/office/drawing/2014/main" id="{4F06E9B2-5D25-4539-91F2-D7481D0C9BA3}"/>
            </a:ext>
          </a:extLst>
        </xdr:cNvPr>
        <xdr:cNvCxnSpPr/>
      </xdr:nvCxnSpPr>
      <xdr:spPr>
        <a:xfrm>
          <a:off x="2908300" y="107882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94524</xdr:rowOff>
    </xdr:from>
    <xdr:to>
      <xdr:col>10</xdr:col>
      <xdr:colOff>165100</xdr:colOff>
      <xdr:row>63</xdr:row>
      <xdr:rowOff>24674</xdr:rowOff>
    </xdr:to>
    <xdr:sp macro="" textlink="">
      <xdr:nvSpPr>
        <xdr:cNvPr id="194" name="楕円 193">
          <a:extLst>
            <a:ext uri="{FF2B5EF4-FFF2-40B4-BE49-F238E27FC236}">
              <a16:creationId xmlns:a16="http://schemas.microsoft.com/office/drawing/2014/main" id="{90914FA2-F187-42EE-A918-C9FA65709021}"/>
            </a:ext>
          </a:extLst>
        </xdr:cNvPr>
        <xdr:cNvSpPr/>
      </xdr:nvSpPr>
      <xdr:spPr>
        <a:xfrm>
          <a:off x="1968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145324</xdr:rowOff>
    </xdr:from>
    <xdr:to>
      <xdr:col>15</xdr:col>
      <xdr:colOff>50800</xdr:colOff>
      <xdr:row>62</xdr:row>
      <xdr:rowOff>158387</xdr:rowOff>
    </xdr:to>
    <xdr:cxnSp macro="">
      <xdr:nvCxnSpPr>
        <xdr:cNvPr id="195" name="直線コネクタ 194">
          <a:extLst>
            <a:ext uri="{FF2B5EF4-FFF2-40B4-BE49-F238E27FC236}">
              <a16:creationId xmlns:a16="http://schemas.microsoft.com/office/drawing/2014/main" id="{3B7B8E59-9B6F-419E-90B2-EE858B4E16ED}"/>
            </a:ext>
          </a:extLst>
        </xdr:cNvPr>
        <xdr:cNvCxnSpPr/>
      </xdr:nvCxnSpPr>
      <xdr:spPr>
        <a:xfrm>
          <a:off x="2019300" y="107752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79828</xdr:rowOff>
    </xdr:from>
    <xdr:to>
      <xdr:col>6</xdr:col>
      <xdr:colOff>38100</xdr:colOff>
      <xdr:row>63</xdr:row>
      <xdr:rowOff>9978</xdr:rowOff>
    </xdr:to>
    <xdr:sp macro="" textlink="">
      <xdr:nvSpPr>
        <xdr:cNvPr id="196" name="楕円 195">
          <a:extLst>
            <a:ext uri="{FF2B5EF4-FFF2-40B4-BE49-F238E27FC236}">
              <a16:creationId xmlns:a16="http://schemas.microsoft.com/office/drawing/2014/main" id="{1791A040-E1FF-4129-B684-297DCE88F38A}"/>
            </a:ext>
          </a:extLst>
        </xdr:cNvPr>
        <xdr:cNvSpPr/>
      </xdr:nvSpPr>
      <xdr:spPr>
        <a:xfrm>
          <a:off x="1079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130628</xdr:rowOff>
    </xdr:from>
    <xdr:to>
      <xdr:col>10</xdr:col>
      <xdr:colOff>114300</xdr:colOff>
      <xdr:row>62</xdr:row>
      <xdr:rowOff>145324</xdr:rowOff>
    </xdr:to>
    <xdr:cxnSp macro="">
      <xdr:nvCxnSpPr>
        <xdr:cNvPr id="197" name="直線コネクタ 196">
          <a:extLst>
            <a:ext uri="{FF2B5EF4-FFF2-40B4-BE49-F238E27FC236}">
              <a16:creationId xmlns:a16="http://schemas.microsoft.com/office/drawing/2014/main" id="{16B982A2-9EF0-4F40-820D-5A70828E03AE}"/>
            </a:ext>
          </a:extLst>
        </xdr:cNvPr>
        <xdr:cNvCxnSpPr/>
      </xdr:nvCxnSpPr>
      <xdr:spPr>
        <a:xfrm>
          <a:off x="1130300" y="107605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3D83150-3A29-49C0-99D1-4EA3F0B6E497}"/>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E7F6747-1CEA-4DBF-AC31-16A8EF52CE7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31AAECAD-67CB-4A87-BFAC-72AB345B1D91}"/>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A7A49DB1-8002-44F0-8E24-E117753C4072}"/>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41927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C6F657B-A7C2-4B27-841B-9D76AC92EC8A}"/>
            </a:ext>
          </a:extLst>
        </xdr:cNvPr>
        <xdr:cNvSpPr txBox="1"/>
      </xdr:nvSpPr>
      <xdr:spPr>
        <a:xfrm>
          <a:off x="3582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28864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88A1E38-F693-42E8-AE2D-5A29C8481846}"/>
            </a:ext>
          </a:extLst>
        </xdr:cNvPr>
        <xdr:cNvSpPr txBox="1"/>
      </xdr:nvSpPr>
      <xdr:spPr>
        <a:xfrm>
          <a:off x="2705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15801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A0041C31-7086-4F4C-87FD-DF6A448A1E0D}"/>
            </a:ext>
          </a:extLst>
        </xdr:cNvPr>
        <xdr:cNvSpPr txBox="1"/>
      </xdr:nvSpPr>
      <xdr:spPr>
        <a:xfrm>
          <a:off x="1816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1105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F2042F72-57C4-4EF2-9AB0-E1C694739D55}"/>
            </a:ext>
          </a:extLst>
        </xdr:cNvPr>
        <xdr:cNvSpPr txBox="1"/>
      </xdr:nvSpPr>
      <xdr:spPr>
        <a:xfrm>
          <a:off x="927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C10A7E1-E365-4696-AE56-FB85742CC5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9B52D3C-C969-4018-A6F4-A9BB87A097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EB8313E-6200-4D46-824A-1D733605F1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937912B-20DD-458B-8969-96AB36E695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9D7588A-1FDD-4593-A0EC-F5EADE2C0B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9B7F997-A2D4-4842-A79E-118DF261D1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7F90EACF-8B51-4788-AADF-1D2F77B454C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83C52AA-AEA7-4949-BFC2-7F229D639F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54D4799-7BFE-4645-92F3-848E271942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DEEB11A-987F-434A-89F7-541132B5A1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FBCA648C-7370-49D8-8183-27E18C4B3DD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ED76C39-E062-4DA4-AF2D-8C9C3BAD7FE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0E63787-B380-4D38-BE5A-BEC2B5B328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5A250E98-8D0F-4612-8096-C1E95CEB034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B8F6B8E-ECAC-4264-A2CD-A1F42D2F65C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B59368D0-96B6-4387-B787-E44A1288D45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A3E2718B-DA4D-4F62-AF9A-B961DE36E54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E7658FD8-578D-4E1A-8D76-D5A0F51E2D5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1005BAD4-52E3-493F-B55D-FBC9BAC9D1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57C5718C-C055-4BAF-949E-40E5C5209A14}"/>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E346ED3-A8AC-4E41-9D53-E8968B72B1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AA1ABB8C-BF59-4BB0-B4E6-302642189C8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D5D2398-CDC0-49ED-8D8A-8ECD809BA3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BE8253E0-646D-4E07-BA81-8C2F425117D1}"/>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5D29B15-3229-4F37-B2FA-0123ED41B337}"/>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92D85846-C4AD-47F1-8528-D5D02F33A4A6}"/>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D8FBCAAF-683A-42AE-BF7E-1DE9DF065C6B}"/>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47C7E619-9098-4744-B150-2782C23248B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A6E34DCE-57BE-45DE-B6D6-36E362DE3A2D}"/>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12E89464-30B3-4E25-9A97-3AFE2E9E1ACB}"/>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642D40D8-5106-4C28-96A9-CDD4F5673AE5}"/>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BF522BB9-9475-49C8-9114-4339B2D60719}"/>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38FBD550-9EE5-4EC9-922C-931F99CEB9E3}"/>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AB5325A5-A961-494E-9C9F-CB1C3C7FA756}"/>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43F6A44-CB25-43CE-9F44-B2CD3BC86D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705AA9E-B10E-4BE2-81C8-8340B20B36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698F94-1163-47B4-A536-7821D46BCA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EF5A8AC-8F8C-4F6E-A954-5B3E4B4DC8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788309C-1EE3-4A26-862B-096A7398B4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152901</xdr:rowOff>
    </xdr:from>
    <xdr:to>
      <xdr:col>55</xdr:col>
      <xdr:colOff>50800</xdr:colOff>
      <xdr:row>64</xdr:row>
      <xdr:rowOff>83051</xdr:rowOff>
    </xdr:to>
    <xdr:sp macro="" textlink="">
      <xdr:nvSpPr>
        <xdr:cNvPr id="245" name="楕円 244">
          <a:extLst>
            <a:ext uri="{FF2B5EF4-FFF2-40B4-BE49-F238E27FC236}">
              <a16:creationId xmlns:a16="http://schemas.microsoft.com/office/drawing/2014/main" id="{32A72466-582F-4519-A4E2-F60B888EDC6F}"/>
            </a:ext>
          </a:extLst>
        </xdr:cNvPr>
        <xdr:cNvSpPr/>
      </xdr:nvSpPr>
      <xdr:spPr>
        <a:xfrm>
          <a:off x="10426700" y="109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67828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E58C6AA-CE76-4ECE-AB64-FB2903F5A46D}"/>
            </a:ext>
          </a:extLst>
        </xdr:cNvPr>
        <xdr:cNvSpPr txBox="1"/>
      </xdr:nvSpPr>
      <xdr:spPr>
        <a:xfrm>
          <a:off x="10515600" y="1086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154517</xdr:rowOff>
    </xdr:from>
    <xdr:to>
      <xdr:col>50</xdr:col>
      <xdr:colOff>165100</xdr:colOff>
      <xdr:row>64</xdr:row>
      <xdr:rowOff>84667</xdr:rowOff>
    </xdr:to>
    <xdr:sp macro="" textlink="">
      <xdr:nvSpPr>
        <xdr:cNvPr id="247" name="楕円 246">
          <a:extLst>
            <a:ext uri="{FF2B5EF4-FFF2-40B4-BE49-F238E27FC236}">
              <a16:creationId xmlns:a16="http://schemas.microsoft.com/office/drawing/2014/main" id="{B1516380-6603-49F1-A674-971A11F0CFCF}"/>
            </a:ext>
          </a:extLst>
        </xdr:cNvPr>
        <xdr:cNvSpPr/>
      </xdr:nvSpPr>
      <xdr:spPr>
        <a:xfrm>
          <a:off x="9588500" y="109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32251</xdr:rowOff>
    </xdr:from>
    <xdr:to>
      <xdr:col>55</xdr:col>
      <xdr:colOff>0</xdr:colOff>
      <xdr:row>64</xdr:row>
      <xdr:rowOff>33867</xdr:rowOff>
    </xdr:to>
    <xdr:cxnSp macro="">
      <xdr:nvCxnSpPr>
        <xdr:cNvPr id="248" name="直線コネクタ 247">
          <a:extLst>
            <a:ext uri="{FF2B5EF4-FFF2-40B4-BE49-F238E27FC236}">
              <a16:creationId xmlns:a16="http://schemas.microsoft.com/office/drawing/2014/main" id="{5E220ECE-F09C-4057-9A9B-BE472EFDC324}"/>
            </a:ext>
          </a:extLst>
        </xdr:cNvPr>
        <xdr:cNvCxnSpPr/>
      </xdr:nvCxnSpPr>
      <xdr:spPr>
        <a:xfrm flipV="1">
          <a:off x="9639300" y="11005051"/>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155592</xdr:rowOff>
    </xdr:from>
    <xdr:to>
      <xdr:col>46</xdr:col>
      <xdr:colOff>38100</xdr:colOff>
      <xdr:row>64</xdr:row>
      <xdr:rowOff>85742</xdr:rowOff>
    </xdr:to>
    <xdr:sp macro="" textlink="">
      <xdr:nvSpPr>
        <xdr:cNvPr id="249" name="楕円 248">
          <a:extLst>
            <a:ext uri="{FF2B5EF4-FFF2-40B4-BE49-F238E27FC236}">
              <a16:creationId xmlns:a16="http://schemas.microsoft.com/office/drawing/2014/main" id="{6D151A3A-B9D9-44C8-9922-2FD7E453D578}"/>
            </a:ext>
          </a:extLst>
        </xdr:cNvPr>
        <xdr:cNvSpPr/>
      </xdr:nvSpPr>
      <xdr:spPr>
        <a:xfrm>
          <a:off x="8699500" y="109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33867</xdr:rowOff>
    </xdr:from>
    <xdr:to>
      <xdr:col>50</xdr:col>
      <xdr:colOff>114300</xdr:colOff>
      <xdr:row>64</xdr:row>
      <xdr:rowOff>34942</xdr:rowOff>
    </xdr:to>
    <xdr:cxnSp macro="">
      <xdr:nvCxnSpPr>
        <xdr:cNvPr id="250" name="直線コネクタ 249">
          <a:extLst>
            <a:ext uri="{FF2B5EF4-FFF2-40B4-BE49-F238E27FC236}">
              <a16:creationId xmlns:a16="http://schemas.microsoft.com/office/drawing/2014/main" id="{2C90C7A2-BBD0-49F8-9D87-53042F0C2719}"/>
            </a:ext>
          </a:extLst>
        </xdr:cNvPr>
        <xdr:cNvCxnSpPr/>
      </xdr:nvCxnSpPr>
      <xdr:spPr>
        <a:xfrm flipV="1">
          <a:off x="8750300" y="11006667"/>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157153</xdr:rowOff>
    </xdr:from>
    <xdr:to>
      <xdr:col>41</xdr:col>
      <xdr:colOff>101600</xdr:colOff>
      <xdr:row>64</xdr:row>
      <xdr:rowOff>87303</xdr:rowOff>
    </xdr:to>
    <xdr:sp macro="" textlink="">
      <xdr:nvSpPr>
        <xdr:cNvPr id="251" name="楕円 250">
          <a:extLst>
            <a:ext uri="{FF2B5EF4-FFF2-40B4-BE49-F238E27FC236}">
              <a16:creationId xmlns:a16="http://schemas.microsoft.com/office/drawing/2014/main" id="{ECF8A47F-E690-448B-9E5F-95A201AFA1D1}"/>
            </a:ext>
          </a:extLst>
        </xdr:cNvPr>
        <xdr:cNvSpPr/>
      </xdr:nvSpPr>
      <xdr:spPr>
        <a:xfrm>
          <a:off x="7810500" y="109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34942</xdr:rowOff>
    </xdr:from>
    <xdr:to>
      <xdr:col>45</xdr:col>
      <xdr:colOff>177800</xdr:colOff>
      <xdr:row>64</xdr:row>
      <xdr:rowOff>36503</xdr:rowOff>
    </xdr:to>
    <xdr:cxnSp macro="">
      <xdr:nvCxnSpPr>
        <xdr:cNvPr id="252" name="直線コネクタ 251">
          <a:extLst>
            <a:ext uri="{FF2B5EF4-FFF2-40B4-BE49-F238E27FC236}">
              <a16:creationId xmlns:a16="http://schemas.microsoft.com/office/drawing/2014/main" id="{4EDF6893-AA72-49B9-99D3-C890FC613348}"/>
            </a:ext>
          </a:extLst>
        </xdr:cNvPr>
        <xdr:cNvCxnSpPr/>
      </xdr:nvCxnSpPr>
      <xdr:spPr>
        <a:xfrm flipV="1">
          <a:off x="7861300" y="11007742"/>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158906</xdr:rowOff>
    </xdr:from>
    <xdr:to>
      <xdr:col>36</xdr:col>
      <xdr:colOff>165100</xdr:colOff>
      <xdr:row>64</xdr:row>
      <xdr:rowOff>89056</xdr:rowOff>
    </xdr:to>
    <xdr:sp macro="" textlink="">
      <xdr:nvSpPr>
        <xdr:cNvPr id="253" name="楕円 252">
          <a:extLst>
            <a:ext uri="{FF2B5EF4-FFF2-40B4-BE49-F238E27FC236}">
              <a16:creationId xmlns:a16="http://schemas.microsoft.com/office/drawing/2014/main" id="{C2AE8FB3-AF54-4D5D-9491-F69A9B426771}"/>
            </a:ext>
          </a:extLst>
        </xdr:cNvPr>
        <xdr:cNvSpPr/>
      </xdr:nvSpPr>
      <xdr:spPr>
        <a:xfrm>
          <a:off x="6921500" y="109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36503</xdr:rowOff>
    </xdr:from>
    <xdr:to>
      <xdr:col>41</xdr:col>
      <xdr:colOff>50800</xdr:colOff>
      <xdr:row>64</xdr:row>
      <xdr:rowOff>38256</xdr:rowOff>
    </xdr:to>
    <xdr:cxnSp macro="">
      <xdr:nvCxnSpPr>
        <xdr:cNvPr id="254" name="直線コネクタ 253">
          <a:extLst>
            <a:ext uri="{FF2B5EF4-FFF2-40B4-BE49-F238E27FC236}">
              <a16:creationId xmlns:a16="http://schemas.microsoft.com/office/drawing/2014/main" id="{B9A75327-3456-4CC6-8053-19A4B81B1C67}"/>
            </a:ext>
          </a:extLst>
        </xdr:cNvPr>
        <xdr:cNvCxnSpPr/>
      </xdr:nvCxnSpPr>
      <xdr:spPr>
        <a:xfrm flipV="1">
          <a:off x="6972300" y="1100930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5145F76-37FB-4573-BA2E-5A7E9CD485E2}"/>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D603860-32D6-4DBF-8BF3-537BE2D6FC68}"/>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ED45AF01-25C2-4A14-8FBC-5604EDC25E9E}"/>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D8576593-28C0-461A-8EE1-5ED27098C82E}"/>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75794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A3D03544-BA09-44A9-8909-9FF7D8C455C3}"/>
            </a:ext>
          </a:extLst>
        </xdr:cNvPr>
        <xdr:cNvSpPr txBox="1"/>
      </xdr:nvSpPr>
      <xdr:spPr>
        <a:xfrm>
          <a:off x="9327095" y="1104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76869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76F97294-5ECE-4130-B151-665FEF4A43AA}"/>
            </a:ext>
          </a:extLst>
        </xdr:cNvPr>
        <xdr:cNvSpPr txBox="1"/>
      </xdr:nvSpPr>
      <xdr:spPr>
        <a:xfrm>
          <a:off x="8450795" y="1104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78430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9A7DE08-2B6A-46F6-A2CD-FBFC24D0C172}"/>
            </a:ext>
          </a:extLst>
        </xdr:cNvPr>
        <xdr:cNvSpPr txBox="1"/>
      </xdr:nvSpPr>
      <xdr:spPr>
        <a:xfrm>
          <a:off x="7561795" y="1105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80183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D6931F5D-95B4-4DA2-8BB6-59E60AB122A7}"/>
            </a:ext>
          </a:extLst>
        </xdr:cNvPr>
        <xdr:cNvSpPr txBox="1"/>
      </xdr:nvSpPr>
      <xdr:spPr>
        <a:xfrm>
          <a:off x="6672795" y="1105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8868A25-082E-4FDB-9558-EDFE2B630F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8230877-38EA-4D16-B896-F14B5FDC82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E579FA0-D179-4861-867D-48F56D2880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B9E2880-EAE9-4CE7-85BE-06D4C27A9F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0ABFBD9-9514-46DE-BF8F-ACF9EB90F0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6DE227-FCE7-4B1D-82C8-884A900EF9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557C9B4C-D867-40EB-B812-CE70D53716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ED8BD74-AF10-4622-87CE-349AB415B3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87E7573-72E7-4F89-9FF6-869E4C9C1D7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09B44CD-F6C9-4250-8521-36006B2635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3BAC06D-D7F1-483E-96ED-7894432210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70CE594-832A-4887-9224-755436BA40D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E9DF79AA-0E47-45EC-96A8-2CEC0F386B7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DAAB0667-4DD3-488C-A885-D06D052B48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524211A-0CAE-4AC7-9F31-CB7BB65B4F7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5393050-CA2C-455B-A8FE-1938D5B0083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428C8E9-A8D0-4C39-A8A8-0C421973390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76938647-9566-40F4-A77F-715380D332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74426C8-F705-4821-951A-A810D48CE2C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C72BFC69-3D58-4352-9AE9-EC06152A516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9793696-06F6-451A-91C4-20278033DCC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73528F8-5885-4E49-B9D0-9FACE6F102D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646BBAF-4DE6-4958-8B25-1E792E3A708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EF14BE3-9B1E-4E81-AD04-A468A970F1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433A416-BC13-4DDC-A00A-6DDB91CF68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4366F791-2B80-45AC-9B75-3E53F0FF29A1}"/>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18F397C-C82F-4A82-9B84-5C72A5A8662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05D83E2-9FFE-4DAD-8AB8-AF07CDB1DC7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80DC9DCB-048F-451C-A8D4-4408A4B8610C}"/>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514F87A-6F4D-4616-92B6-0220E38D5894}"/>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457954F-D57B-4347-B31D-F1A9971BAA56}"/>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B112F97-E61C-4FF9-9C75-3F421A77FE7D}"/>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A5EA4843-7F62-4A99-80EA-9A33BCD432FD}"/>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58423D23-635B-4D8A-BBDC-C47C15BF8041}"/>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DCFE9B54-3871-4011-B891-311678830681}"/>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317B96AC-6470-4C91-A804-E56BE5D0D82A}"/>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1CA753B-8BFF-4629-B8CF-DA5D768983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8F7EE67-B61A-48A2-9A6F-5F1585977F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88F2025-0DC9-470B-9BD4-E8EDAAAB81C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CF4B82-75DE-4047-9DD6-32DCAEF364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CD52B8B-DD6D-4DD9-9313-652F6D5B38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304" name="楕円 303">
          <a:extLst>
            <a:ext uri="{FF2B5EF4-FFF2-40B4-BE49-F238E27FC236}">
              <a16:creationId xmlns:a16="http://schemas.microsoft.com/office/drawing/2014/main" id="{2C24CAF1-BFC0-4C8D-980B-2F369EBF8CFC}"/>
            </a:ext>
          </a:extLst>
        </xdr:cNvPr>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4E50213-47C2-4F34-BAFF-274DF76E128E}"/>
            </a:ext>
          </a:extLst>
        </xdr:cNvPr>
        <xdr:cNvSpPr txBox="1"/>
      </xdr:nvSpPr>
      <xdr:spPr>
        <a:xfrm>
          <a:off x="4673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39551</xdr:rowOff>
    </xdr:from>
    <xdr:to>
      <xdr:col>20</xdr:col>
      <xdr:colOff>38100</xdr:colOff>
      <xdr:row>84</xdr:row>
      <xdr:rowOff>141151</xdr:rowOff>
    </xdr:to>
    <xdr:sp macro="" textlink="">
      <xdr:nvSpPr>
        <xdr:cNvPr id="306" name="楕円 305">
          <a:extLst>
            <a:ext uri="{FF2B5EF4-FFF2-40B4-BE49-F238E27FC236}">
              <a16:creationId xmlns:a16="http://schemas.microsoft.com/office/drawing/2014/main" id="{A671D887-DDD7-4B86-A7A0-7AB57989A784}"/>
            </a:ext>
          </a:extLst>
        </xdr:cNvPr>
        <xdr:cNvSpPr/>
      </xdr:nvSpPr>
      <xdr:spPr>
        <a:xfrm>
          <a:off x="3746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90351</xdr:rowOff>
    </xdr:from>
    <xdr:to>
      <xdr:col>24</xdr:col>
      <xdr:colOff>63500</xdr:colOff>
      <xdr:row>84</xdr:row>
      <xdr:rowOff>119743</xdr:rowOff>
    </xdr:to>
    <xdr:cxnSp macro="">
      <xdr:nvCxnSpPr>
        <xdr:cNvPr id="307" name="直線コネクタ 306">
          <a:extLst>
            <a:ext uri="{FF2B5EF4-FFF2-40B4-BE49-F238E27FC236}">
              <a16:creationId xmlns:a16="http://schemas.microsoft.com/office/drawing/2014/main" id="{A7D146B8-ECE5-4DFC-8F9B-843D23FF4E0E}"/>
            </a:ext>
          </a:extLst>
        </xdr:cNvPr>
        <xdr:cNvCxnSpPr/>
      </xdr:nvCxnSpPr>
      <xdr:spPr>
        <a:xfrm>
          <a:off x="3797300" y="144921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11793</xdr:rowOff>
    </xdr:from>
    <xdr:to>
      <xdr:col>15</xdr:col>
      <xdr:colOff>101600</xdr:colOff>
      <xdr:row>84</xdr:row>
      <xdr:rowOff>113393</xdr:rowOff>
    </xdr:to>
    <xdr:sp macro="" textlink="">
      <xdr:nvSpPr>
        <xdr:cNvPr id="308" name="楕円 307">
          <a:extLst>
            <a:ext uri="{FF2B5EF4-FFF2-40B4-BE49-F238E27FC236}">
              <a16:creationId xmlns:a16="http://schemas.microsoft.com/office/drawing/2014/main" id="{F968E79A-159A-4F05-9C02-64C0A3606889}"/>
            </a:ext>
          </a:extLst>
        </xdr:cNvPr>
        <xdr:cNvSpPr/>
      </xdr:nvSpPr>
      <xdr:spPr>
        <a:xfrm>
          <a:off x="2857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62593</xdr:rowOff>
    </xdr:from>
    <xdr:to>
      <xdr:col>19</xdr:col>
      <xdr:colOff>177800</xdr:colOff>
      <xdr:row>84</xdr:row>
      <xdr:rowOff>90351</xdr:rowOff>
    </xdr:to>
    <xdr:cxnSp macro="">
      <xdr:nvCxnSpPr>
        <xdr:cNvPr id="309" name="直線コネクタ 308">
          <a:extLst>
            <a:ext uri="{FF2B5EF4-FFF2-40B4-BE49-F238E27FC236}">
              <a16:creationId xmlns:a16="http://schemas.microsoft.com/office/drawing/2014/main" id="{71FA9842-811B-4A63-B29E-B615FB3C3C76}"/>
            </a:ext>
          </a:extLst>
        </xdr:cNvPr>
        <xdr:cNvCxnSpPr/>
      </xdr:nvCxnSpPr>
      <xdr:spPr>
        <a:xfrm>
          <a:off x="2908300" y="144643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163649</xdr:rowOff>
    </xdr:from>
    <xdr:to>
      <xdr:col>10</xdr:col>
      <xdr:colOff>165100</xdr:colOff>
      <xdr:row>84</xdr:row>
      <xdr:rowOff>93799</xdr:rowOff>
    </xdr:to>
    <xdr:sp macro="" textlink="">
      <xdr:nvSpPr>
        <xdr:cNvPr id="310" name="楕円 309">
          <a:extLst>
            <a:ext uri="{FF2B5EF4-FFF2-40B4-BE49-F238E27FC236}">
              <a16:creationId xmlns:a16="http://schemas.microsoft.com/office/drawing/2014/main" id="{EE64A938-B9CA-42AB-8DA2-7A73C4843614}"/>
            </a:ext>
          </a:extLst>
        </xdr:cNvPr>
        <xdr:cNvSpPr/>
      </xdr:nvSpPr>
      <xdr:spPr>
        <a:xfrm>
          <a:off x="1968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42999</xdr:rowOff>
    </xdr:from>
    <xdr:to>
      <xdr:col>15</xdr:col>
      <xdr:colOff>50800</xdr:colOff>
      <xdr:row>84</xdr:row>
      <xdr:rowOff>62593</xdr:rowOff>
    </xdr:to>
    <xdr:cxnSp macro="">
      <xdr:nvCxnSpPr>
        <xdr:cNvPr id="311" name="直線コネクタ 310">
          <a:extLst>
            <a:ext uri="{FF2B5EF4-FFF2-40B4-BE49-F238E27FC236}">
              <a16:creationId xmlns:a16="http://schemas.microsoft.com/office/drawing/2014/main" id="{62D5A621-E19A-447C-9FBE-71F19F0DA354}"/>
            </a:ext>
          </a:extLst>
        </xdr:cNvPr>
        <xdr:cNvCxnSpPr/>
      </xdr:nvCxnSpPr>
      <xdr:spPr>
        <a:xfrm>
          <a:off x="2019300" y="144447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2" name="楕円 311">
          <a:extLst>
            <a:ext uri="{FF2B5EF4-FFF2-40B4-BE49-F238E27FC236}">
              <a16:creationId xmlns:a16="http://schemas.microsoft.com/office/drawing/2014/main" id="{CE253131-927E-4373-BD9E-39D33F28503C}"/>
            </a:ext>
          </a:extLst>
        </xdr:cNvPr>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42999</xdr:rowOff>
    </xdr:to>
    <xdr:cxnSp macro="">
      <xdr:nvCxnSpPr>
        <xdr:cNvPr id="313" name="直線コネクタ 312">
          <a:extLst>
            <a:ext uri="{FF2B5EF4-FFF2-40B4-BE49-F238E27FC236}">
              <a16:creationId xmlns:a16="http://schemas.microsoft.com/office/drawing/2014/main" id="{71828E1E-BB8B-4CA8-A821-67CD55BD6014}"/>
            </a:ext>
          </a:extLst>
        </xdr:cNvPr>
        <xdr:cNvCxnSpPr/>
      </xdr:nvCxnSpPr>
      <xdr:spPr>
        <a:xfrm>
          <a:off x="1130300" y="144105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92C5007-5652-4C67-AB77-1C35A345C2F7}"/>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6130B6AF-0F3B-4AB0-9D72-518323FA8CE6}"/>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3F0D3ADA-7EEB-4E12-A272-5F8BC087EC0F}"/>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20268FE7-EF3E-4756-946C-338C028B5BBF}"/>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132278</xdr:rowOff>
    </xdr:from>
    <xdr:ext cx="405111" cy="259045"/>
    <xdr:sp macro="" textlink="">
      <xdr:nvSpPr>
        <xdr:cNvPr id="318" name="n_1mainValue【公営住宅】&#10;有形固定資産減価償却率">
          <a:extLst>
            <a:ext uri="{FF2B5EF4-FFF2-40B4-BE49-F238E27FC236}">
              <a16:creationId xmlns:a16="http://schemas.microsoft.com/office/drawing/2014/main" id="{F57F60A2-0790-4C3D-8285-423CC19A5114}"/>
            </a:ext>
          </a:extLst>
        </xdr:cNvPr>
        <xdr:cNvSpPr txBox="1"/>
      </xdr:nvSpPr>
      <xdr:spPr>
        <a:xfrm>
          <a:off x="3582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104520</xdr:rowOff>
    </xdr:from>
    <xdr:ext cx="405111" cy="259045"/>
    <xdr:sp macro="" textlink="">
      <xdr:nvSpPr>
        <xdr:cNvPr id="319" name="n_2mainValue【公営住宅】&#10;有形固定資産減価償却率">
          <a:extLst>
            <a:ext uri="{FF2B5EF4-FFF2-40B4-BE49-F238E27FC236}">
              <a16:creationId xmlns:a16="http://schemas.microsoft.com/office/drawing/2014/main" id="{CBF1E158-0FCD-4C31-9530-F8F0462EDC6C}"/>
            </a:ext>
          </a:extLst>
        </xdr:cNvPr>
        <xdr:cNvSpPr txBox="1"/>
      </xdr:nvSpPr>
      <xdr:spPr>
        <a:xfrm>
          <a:off x="2705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84926</xdr:rowOff>
    </xdr:from>
    <xdr:ext cx="405111" cy="259045"/>
    <xdr:sp macro="" textlink="">
      <xdr:nvSpPr>
        <xdr:cNvPr id="320" name="n_3mainValue【公営住宅】&#10;有形固定資産減価償却率">
          <a:extLst>
            <a:ext uri="{FF2B5EF4-FFF2-40B4-BE49-F238E27FC236}">
              <a16:creationId xmlns:a16="http://schemas.microsoft.com/office/drawing/2014/main" id="{71CF2469-CDD6-47B0-9908-0ACB08BC1C55}"/>
            </a:ext>
          </a:extLst>
        </xdr:cNvPr>
        <xdr:cNvSpPr txBox="1"/>
      </xdr:nvSpPr>
      <xdr:spPr>
        <a:xfrm>
          <a:off x="1816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21" name="n_4mainValue【公営住宅】&#10;有形固定資産減価償却率">
          <a:extLst>
            <a:ext uri="{FF2B5EF4-FFF2-40B4-BE49-F238E27FC236}">
              <a16:creationId xmlns:a16="http://schemas.microsoft.com/office/drawing/2014/main" id="{5898CDE1-37DA-4092-9596-EB17D46B5B89}"/>
            </a:ext>
          </a:extLst>
        </xdr:cNvPr>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811BF60-9C9C-459E-A317-94C894B01E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1F7F26A-E4AB-4E07-8F22-0554284FC1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AA6F4DD-F8B9-4C5E-B350-0C3F610581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A892383-74A7-4F34-8948-EE49683B76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2EE12F0-EABB-4734-9E71-D3176B6AB4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1D18AA7-EBE8-48A8-B796-9ED5526167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5689FCD-A7D8-4496-8811-6D6924F0EC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1C318C2-8E82-4185-9713-64AB76EBF64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880D0D5-CEA7-4252-8321-D462728D46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250A71E-CB38-40B8-8FB1-B814F36702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448DFF90-B62A-4C97-835C-E498FAD7A1A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7376121-6C0F-4A73-8510-4C4BCFAC12E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16EF4C9-9230-4572-A449-922F9E4D7FF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BCF5E5AA-9FB6-4FC8-9EA3-636E6E94ED6F}"/>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758D8C32-C4AF-43CC-99D1-585C2D4F511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9CBAFE12-0615-47E0-B036-8F6717DD1DD1}"/>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5EECB479-AD85-49DF-94A6-6FCCE7C574B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5043D81F-80B9-4709-8407-DD5952AEEBB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1E63DC31-856F-4395-B739-313184B31C3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EA2BF08E-7179-459A-82F7-BC49943904F6}"/>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E500B822-25CB-434F-819A-7DAB2680433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6E251D4C-F3AF-4BCC-9BBA-A2ACD56BE16F}"/>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8661D8A1-CF54-47DE-97A5-B18C86728D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39F50DCD-43E8-4242-A022-26F098BE4B84}"/>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5B1F7F9-88FB-47AD-B796-FD80AE6AF0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2AD19B6-60CD-4921-AD76-5745C875C86B}"/>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85ADCF5F-27B2-4A03-B26D-3720FA466EC1}"/>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2AFBCACD-78CC-49B1-A870-F80E07B3AAA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A73F3265-F409-474D-A881-95E37D97DFA4}"/>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8327D73A-A58C-459D-9AF8-118BD69BA2C1}"/>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a:extLst>
            <a:ext uri="{FF2B5EF4-FFF2-40B4-BE49-F238E27FC236}">
              <a16:creationId xmlns:a16="http://schemas.microsoft.com/office/drawing/2014/main" id="{105293F4-958C-4C69-93E1-9EC9DC7FEDDD}"/>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ED601844-EBE4-4FF4-B1B3-B887306FC756}"/>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9857F729-D45B-4302-AB80-8D9092D53789}"/>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3ECF009A-1752-4E73-9BE4-8CCD6531E46F}"/>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BC5641B4-BB2F-4D5B-ADCF-2CD63ACBAD2E}"/>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781A9E04-5637-423C-B321-322978F7A828}"/>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B7D5AD0-7E71-4F39-AF2C-EEE1D40779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99D84C0-AADB-4EEE-9B02-D9FAA3F2BA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E8686F9-29A9-4AF7-BBC9-77B359DC99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04105C9-8308-4219-8542-35F2978AD6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B01B6C0-B178-419E-BD90-6D18BAF4B44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19444</xdr:rowOff>
    </xdr:from>
    <xdr:to>
      <xdr:col>55</xdr:col>
      <xdr:colOff>50800</xdr:colOff>
      <xdr:row>86</xdr:row>
      <xdr:rowOff>121044</xdr:rowOff>
    </xdr:to>
    <xdr:sp macro="" textlink="">
      <xdr:nvSpPr>
        <xdr:cNvPr id="363" name="楕円 362">
          <a:extLst>
            <a:ext uri="{FF2B5EF4-FFF2-40B4-BE49-F238E27FC236}">
              <a16:creationId xmlns:a16="http://schemas.microsoft.com/office/drawing/2014/main" id="{5E12D5FB-C97B-4066-A3F3-7F32F6A1E9FE}"/>
            </a:ext>
          </a:extLst>
        </xdr:cNvPr>
        <xdr:cNvSpPr/>
      </xdr:nvSpPr>
      <xdr:spPr>
        <a:xfrm>
          <a:off x="10426700" y="147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150271</xdr:rowOff>
    </xdr:from>
    <xdr:ext cx="534377" cy="259045"/>
    <xdr:sp macro="" textlink="">
      <xdr:nvSpPr>
        <xdr:cNvPr id="364" name="【公営住宅】&#10;一人当たり面積該当値テキスト">
          <a:extLst>
            <a:ext uri="{FF2B5EF4-FFF2-40B4-BE49-F238E27FC236}">
              <a16:creationId xmlns:a16="http://schemas.microsoft.com/office/drawing/2014/main" id="{E84A0606-35A6-46A7-AFEE-3033DDBAFCF9}"/>
            </a:ext>
          </a:extLst>
        </xdr:cNvPr>
        <xdr:cNvSpPr txBox="1"/>
      </xdr:nvSpPr>
      <xdr:spPr>
        <a:xfrm>
          <a:off x="10515600" y="1455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22129</xdr:rowOff>
    </xdr:from>
    <xdr:to>
      <xdr:col>50</xdr:col>
      <xdr:colOff>165100</xdr:colOff>
      <xdr:row>86</xdr:row>
      <xdr:rowOff>123729</xdr:rowOff>
    </xdr:to>
    <xdr:sp macro="" textlink="">
      <xdr:nvSpPr>
        <xdr:cNvPr id="365" name="楕円 364">
          <a:extLst>
            <a:ext uri="{FF2B5EF4-FFF2-40B4-BE49-F238E27FC236}">
              <a16:creationId xmlns:a16="http://schemas.microsoft.com/office/drawing/2014/main" id="{805B7DC9-8AA6-4359-A03A-5890F9596445}"/>
            </a:ext>
          </a:extLst>
        </xdr:cNvPr>
        <xdr:cNvSpPr/>
      </xdr:nvSpPr>
      <xdr:spPr>
        <a:xfrm>
          <a:off x="9588500" y="147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70244</xdr:rowOff>
    </xdr:from>
    <xdr:to>
      <xdr:col>55</xdr:col>
      <xdr:colOff>0</xdr:colOff>
      <xdr:row>86</xdr:row>
      <xdr:rowOff>72929</xdr:rowOff>
    </xdr:to>
    <xdr:cxnSp macro="">
      <xdr:nvCxnSpPr>
        <xdr:cNvPr id="366" name="直線コネクタ 365">
          <a:extLst>
            <a:ext uri="{FF2B5EF4-FFF2-40B4-BE49-F238E27FC236}">
              <a16:creationId xmlns:a16="http://schemas.microsoft.com/office/drawing/2014/main" id="{FAC88AC4-6E8B-4817-81A8-0CAFD5C99CEE}"/>
            </a:ext>
          </a:extLst>
        </xdr:cNvPr>
        <xdr:cNvCxnSpPr/>
      </xdr:nvCxnSpPr>
      <xdr:spPr>
        <a:xfrm flipV="1">
          <a:off x="9639300" y="14814944"/>
          <a:ext cx="8382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23067</xdr:rowOff>
    </xdr:from>
    <xdr:to>
      <xdr:col>46</xdr:col>
      <xdr:colOff>38100</xdr:colOff>
      <xdr:row>86</xdr:row>
      <xdr:rowOff>124667</xdr:rowOff>
    </xdr:to>
    <xdr:sp macro="" textlink="">
      <xdr:nvSpPr>
        <xdr:cNvPr id="367" name="楕円 366">
          <a:extLst>
            <a:ext uri="{FF2B5EF4-FFF2-40B4-BE49-F238E27FC236}">
              <a16:creationId xmlns:a16="http://schemas.microsoft.com/office/drawing/2014/main" id="{5053C984-0EDF-4DCB-A875-CFB610A3D4B4}"/>
            </a:ext>
          </a:extLst>
        </xdr:cNvPr>
        <xdr:cNvSpPr/>
      </xdr:nvSpPr>
      <xdr:spPr>
        <a:xfrm>
          <a:off x="8699500" y="147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72929</xdr:rowOff>
    </xdr:from>
    <xdr:to>
      <xdr:col>50</xdr:col>
      <xdr:colOff>114300</xdr:colOff>
      <xdr:row>86</xdr:row>
      <xdr:rowOff>73867</xdr:rowOff>
    </xdr:to>
    <xdr:cxnSp macro="">
      <xdr:nvCxnSpPr>
        <xdr:cNvPr id="368" name="直線コネクタ 367">
          <a:extLst>
            <a:ext uri="{FF2B5EF4-FFF2-40B4-BE49-F238E27FC236}">
              <a16:creationId xmlns:a16="http://schemas.microsoft.com/office/drawing/2014/main" id="{E07AE5CE-8BD1-4903-BC3B-10772D87AD82}"/>
            </a:ext>
          </a:extLst>
        </xdr:cNvPr>
        <xdr:cNvCxnSpPr/>
      </xdr:nvCxnSpPr>
      <xdr:spPr>
        <a:xfrm flipV="1">
          <a:off x="8750300" y="1481762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23271</xdr:rowOff>
    </xdr:from>
    <xdr:to>
      <xdr:col>41</xdr:col>
      <xdr:colOff>101600</xdr:colOff>
      <xdr:row>86</xdr:row>
      <xdr:rowOff>124871</xdr:rowOff>
    </xdr:to>
    <xdr:sp macro="" textlink="">
      <xdr:nvSpPr>
        <xdr:cNvPr id="369" name="楕円 368">
          <a:extLst>
            <a:ext uri="{FF2B5EF4-FFF2-40B4-BE49-F238E27FC236}">
              <a16:creationId xmlns:a16="http://schemas.microsoft.com/office/drawing/2014/main" id="{C7CBD1FE-EE27-43BE-ADA9-25971E195852}"/>
            </a:ext>
          </a:extLst>
        </xdr:cNvPr>
        <xdr:cNvSpPr/>
      </xdr:nvSpPr>
      <xdr:spPr>
        <a:xfrm>
          <a:off x="7810500" y="147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73867</xdr:rowOff>
    </xdr:from>
    <xdr:to>
      <xdr:col>45</xdr:col>
      <xdr:colOff>177800</xdr:colOff>
      <xdr:row>86</xdr:row>
      <xdr:rowOff>74071</xdr:rowOff>
    </xdr:to>
    <xdr:cxnSp macro="">
      <xdr:nvCxnSpPr>
        <xdr:cNvPr id="370" name="直線コネクタ 369">
          <a:extLst>
            <a:ext uri="{FF2B5EF4-FFF2-40B4-BE49-F238E27FC236}">
              <a16:creationId xmlns:a16="http://schemas.microsoft.com/office/drawing/2014/main" id="{CE877D1C-CDC3-45F7-A33C-60554455E16B}"/>
            </a:ext>
          </a:extLst>
        </xdr:cNvPr>
        <xdr:cNvCxnSpPr/>
      </xdr:nvCxnSpPr>
      <xdr:spPr>
        <a:xfrm flipV="1">
          <a:off x="7861300" y="14818567"/>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27308</xdr:rowOff>
    </xdr:from>
    <xdr:to>
      <xdr:col>36</xdr:col>
      <xdr:colOff>165100</xdr:colOff>
      <xdr:row>86</xdr:row>
      <xdr:rowOff>128908</xdr:rowOff>
    </xdr:to>
    <xdr:sp macro="" textlink="">
      <xdr:nvSpPr>
        <xdr:cNvPr id="371" name="楕円 370">
          <a:extLst>
            <a:ext uri="{FF2B5EF4-FFF2-40B4-BE49-F238E27FC236}">
              <a16:creationId xmlns:a16="http://schemas.microsoft.com/office/drawing/2014/main" id="{4E27CDFA-E3B1-4D57-B622-D123B4B91756}"/>
            </a:ext>
          </a:extLst>
        </xdr:cNvPr>
        <xdr:cNvSpPr/>
      </xdr:nvSpPr>
      <xdr:spPr>
        <a:xfrm>
          <a:off x="6921500" y="147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74071</xdr:rowOff>
    </xdr:from>
    <xdr:to>
      <xdr:col>41</xdr:col>
      <xdr:colOff>50800</xdr:colOff>
      <xdr:row>86</xdr:row>
      <xdr:rowOff>78108</xdr:rowOff>
    </xdr:to>
    <xdr:cxnSp macro="">
      <xdr:nvCxnSpPr>
        <xdr:cNvPr id="372" name="直線コネクタ 371">
          <a:extLst>
            <a:ext uri="{FF2B5EF4-FFF2-40B4-BE49-F238E27FC236}">
              <a16:creationId xmlns:a16="http://schemas.microsoft.com/office/drawing/2014/main" id="{89F9CEF7-32F1-47D6-9B35-915B0FDB471C}"/>
            </a:ext>
          </a:extLst>
        </xdr:cNvPr>
        <xdr:cNvCxnSpPr/>
      </xdr:nvCxnSpPr>
      <xdr:spPr>
        <a:xfrm flipV="1">
          <a:off x="6972300" y="14818771"/>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CF782474-DF5C-4D33-B982-16E0EA62C15E}"/>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7BD00A3B-5E03-48C7-89BB-6FF9DFE688D4}"/>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C83D636E-8038-4DB9-8488-3180789E0FAF}"/>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DD31F9A9-C984-407C-A41C-569DFBDF9E84}"/>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84</xdr:row>
      <xdr:rowOff>140256</xdr:rowOff>
    </xdr:from>
    <xdr:ext cx="534377" cy="259045"/>
    <xdr:sp macro="" textlink="">
      <xdr:nvSpPr>
        <xdr:cNvPr id="377" name="n_1mainValue【公営住宅】&#10;一人当たり面積">
          <a:extLst>
            <a:ext uri="{FF2B5EF4-FFF2-40B4-BE49-F238E27FC236}">
              <a16:creationId xmlns:a16="http://schemas.microsoft.com/office/drawing/2014/main" id="{D5F1643A-EC8D-48E4-92E5-6A5A362BC526}"/>
            </a:ext>
          </a:extLst>
        </xdr:cNvPr>
        <xdr:cNvSpPr txBox="1"/>
      </xdr:nvSpPr>
      <xdr:spPr>
        <a:xfrm>
          <a:off x="9359411" y="145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84</xdr:row>
      <xdr:rowOff>141194</xdr:rowOff>
    </xdr:from>
    <xdr:ext cx="534377" cy="259045"/>
    <xdr:sp macro="" textlink="">
      <xdr:nvSpPr>
        <xdr:cNvPr id="378" name="n_2mainValue【公営住宅】&#10;一人当たり面積">
          <a:extLst>
            <a:ext uri="{FF2B5EF4-FFF2-40B4-BE49-F238E27FC236}">
              <a16:creationId xmlns:a16="http://schemas.microsoft.com/office/drawing/2014/main" id="{140B6D7C-0059-4A13-AB4F-5513F371BE1A}"/>
            </a:ext>
          </a:extLst>
        </xdr:cNvPr>
        <xdr:cNvSpPr txBox="1"/>
      </xdr:nvSpPr>
      <xdr:spPr>
        <a:xfrm>
          <a:off x="8483111" y="145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84</xdr:row>
      <xdr:rowOff>141398</xdr:rowOff>
    </xdr:from>
    <xdr:ext cx="534377" cy="259045"/>
    <xdr:sp macro="" textlink="">
      <xdr:nvSpPr>
        <xdr:cNvPr id="379" name="n_3mainValue【公営住宅】&#10;一人当たり面積">
          <a:extLst>
            <a:ext uri="{FF2B5EF4-FFF2-40B4-BE49-F238E27FC236}">
              <a16:creationId xmlns:a16="http://schemas.microsoft.com/office/drawing/2014/main" id="{9F64D882-FF66-4609-87D4-F8455EAE35F6}"/>
            </a:ext>
          </a:extLst>
        </xdr:cNvPr>
        <xdr:cNvSpPr txBox="1"/>
      </xdr:nvSpPr>
      <xdr:spPr>
        <a:xfrm>
          <a:off x="7594111" y="145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84</xdr:row>
      <xdr:rowOff>145435</xdr:rowOff>
    </xdr:from>
    <xdr:ext cx="534377" cy="259045"/>
    <xdr:sp macro="" textlink="">
      <xdr:nvSpPr>
        <xdr:cNvPr id="380" name="n_4mainValue【公営住宅】&#10;一人当たり面積">
          <a:extLst>
            <a:ext uri="{FF2B5EF4-FFF2-40B4-BE49-F238E27FC236}">
              <a16:creationId xmlns:a16="http://schemas.microsoft.com/office/drawing/2014/main" id="{C9C619C8-DACD-4171-A23E-63C7A305E281}"/>
            </a:ext>
          </a:extLst>
        </xdr:cNvPr>
        <xdr:cNvSpPr txBox="1"/>
      </xdr:nvSpPr>
      <xdr:spPr>
        <a:xfrm>
          <a:off x="6705111" y="145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FE7381A-283E-43B9-82B4-90B8010C85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112DDF-22AA-4BC6-AFCD-B36BD87454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B3C4E65-5001-4F7D-8C27-80EDF8A8B5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FC863E3-B9B6-4330-BF88-A7321CC5CB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2C400D4-A2F4-403C-80AA-D1D4676EA3C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4BD5CD2-FEEA-4BEB-A2C5-3C73E2CF3C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7F3EF38-2F43-4182-A6CE-A67D696204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76EBD55-1B06-41D5-9845-7F9375F4182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FC76F68-7655-4F25-AB54-14698C25F7F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8B58C2C-A56C-4C85-86FD-EF77B007BD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CBA032B-5A0D-406E-A193-8AA9857F3F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FCC3649-AC8F-4FF3-9AA9-1FDCEAA984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B646F03-F0EC-4319-B1F0-C6103D6FB5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E86D82AA-3C80-4D30-A764-924AC2F323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A40776A-EAE3-4D25-ADFC-F4712C1BFED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4C2C282-8D56-4907-96BF-D348134324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6BE267F-0FA2-4883-80D6-15BC9B4122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62F9AAF-3151-489F-A8E6-45119FA2CC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892BEE9-5B5A-4334-B4FE-39BDB6C2A3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489A232-154E-48D4-AA1C-3251F06D68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59461C8-1D18-4B88-A133-CE4C7469F1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418B01E-050A-4C7B-88C0-9A549FE637D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5EA22D9-C9C1-4592-9871-DBFBFEC9E3D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C309CC3-C5F6-43F6-87ED-90024A1197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79E38327-E471-4981-9988-A8BC3A34B2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BCA0ABC-51C4-4960-A771-65BF9D37AC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97A73526-C277-451D-A3EF-6FF483AA06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1D89B79-3863-4589-A535-7D3B282121A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64A43573-566B-45F6-A7C2-46C69F9C146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912AC252-7473-4CA6-8923-CD456CAD446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252AB851-F1AF-47BC-AE29-D9201E9CC88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EEDABAD-2686-4AF8-AE5E-17AD14530F0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E034B2A9-E094-499F-86EC-F93DD80A6C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39D5DB2E-C76A-4779-8727-7877934ACE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A4FA517-C438-40DB-B8BA-2C2D72F9B51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1C410CFD-9C26-4211-AE44-1AD469420B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7CAF593E-41D8-4593-9DE3-BF959AB0493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5618E21-0906-477E-ADA7-0FF30DE389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CEFF1F5-C919-43E7-AAFE-31903D7557A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6EF846B8-EF4A-4648-BB73-16D5E0965E7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B0A2BD55-A6DB-4292-B83A-11928F4BBF2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E61907A-7A49-46B3-9570-3DD2262F963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31682141-42DD-4935-98DA-2D9281AE8D1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57AB072F-8163-41EB-9B38-C46DD1F350D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7FF1F78D-25CF-4192-AB52-294088AB8192}"/>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9597DA9C-7A9C-47DD-9437-7BAF36B22DB9}"/>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F5611FB2-B146-4ACA-B711-17B4C3CC5804}"/>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A12DA494-996A-4F76-A2AC-808DB3AB449F}"/>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937F556A-2695-4250-888F-2E48DD63C80E}"/>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0E818BC0-FC81-466E-BF7F-AA379A1793C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6C29D59-7E1F-49F3-A919-6D8A4BB287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AE2312C-1305-4A96-8CCB-035C24A92D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9757A07-6A10-47F6-A67E-BD968BAF9E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F46D119-AC84-41F9-A656-140816B669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7F59E85-ADDB-4FE0-A38F-207F778886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127000</xdr:rowOff>
    </xdr:from>
    <xdr:to>
      <xdr:col>85</xdr:col>
      <xdr:colOff>177800</xdr:colOff>
      <xdr:row>34</xdr:row>
      <xdr:rowOff>57150</xdr:rowOff>
    </xdr:to>
    <xdr:sp macro="" textlink="">
      <xdr:nvSpPr>
        <xdr:cNvPr id="436" name="楕円 435">
          <a:extLst>
            <a:ext uri="{FF2B5EF4-FFF2-40B4-BE49-F238E27FC236}">
              <a16:creationId xmlns:a16="http://schemas.microsoft.com/office/drawing/2014/main" id="{046DD7F2-5753-4868-9E74-9A9F2D539205}"/>
            </a:ext>
          </a:extLst>
        </xdr:cNvPr>
        <xdr:cNvSpPr/>
      </xdr:nvSpPr>
      <xdr:spPr>
        <a:xfrm>
          <a:off x="162687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41927</xdr:rowOff>
    </xdr:from>
    <xdr:ext cx="340478" cy="259045"/>
    <xdr:sp macro="" textlink="">
      <xdr:nvSpPr>
        <xdr:cNvPr id="437" name="【認定こども園・幼稚園・保育所】&#10;有形固定資産減価償却率該当値テキスト">
          <a:extLst>
            <a:ext uri="{FF2B5EF4-FFF2-40B4-BE49-F238E27FC236}">
              <a16:creationId xmlns:a16="http://schemas.microsoft.com/office/drawing/2014/main" id="{480EABB4-A202-423F-BF77-CD0BE27E1103}"/>
            </a:ext>
          </a:extLst>
        </xdr:cNvPr>
        <xdr:cNvSpPr txBox="1"/>
      </xdr:nvSpPr>
      <xdr:spPr>
        <a:xfrm>
          <a:off x="16357600" y="5699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83820</xdr:rowOff>
    </xdr:from>
    <xdr:to>
      <xdr:col>81</xdr:col>
      <xdr:colOff>101600</xdr:colOff>
      <xdr:row>34</xdr:row>
      <xdr:rowOff>13970</xdr:rowOff>
    </xdr:to>
    <xdr:sp macro="" textlink="">
      <xdr:nvSpPr>
        <xdr:cNvPr id="438" name="楕円 437">
          <a:extLst>
            <a:ext uri="{FF2B5EF4-FFF2-40B4-BE49-F238E27FC236}">
              <a16:creationId xmlns:a16="http://schemas.microsoft.com/office/drawing/2014/main" id="{4B25188A-C596-4B04-A467-2D94407DFBBC}"/>
            </a:ext>
          </a:extLst>
        </xdr:cNvPr>
        <xdr:cNvSpPr/>
      </xdr:nvSpPr>
      <xdr:spPr>
        <a:xfrm>
          <a:off x="154305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134620</xdr:rowOff>
    </xdr:from>
    <xdr:to>
      <xdr:col>85</xdr:col>
      <xdr:colOff>127000</xdr:colOff>
      <xdr:row>34</xdr:row>
      <xdr:rowOff>6350</xdr:rowOff>
    </xdr:to>
    <xdr:cxnSp macro="">
      <xdr:nvCxnSpPr>
        <xdr:cNvPr id="439" name="直線コネクタ 438">
          <a:extLst>
            <a:ext uri="{FF2B5EF4-FFF2-40B4-BE49-F238E27FC236}">
              <a16:creationId xmlns:a16="http://schemas.microsoft.com/office/drawing/2014/main" id="{018C7786-9019-4C41-81E2-FF2B7194DD20}"/>
            </a:ext>
          </a:extLst>
        </xdr:cNvPr>
        <xdr:cNvCxnSpPr/>
      </xdr:nvCxnSpPr>
      <xdr:spPr>
        <a:xfrm>
          <a:off x="15481300" y="579247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41910</xdr:rowOff>
    </xdr:from>
    <xdr:to>
      <xdr:col>76</xdr:col>
      <xdr:colOff>165100</xdr:colOff>
      <xdr:row>33</xdr:row>
      <xdr:rowOff>143510</xdr:rowOff>
    </xdr:to>
    <xdr:sp macro="" textlink="">
      <xdr:nvSpPr>
        <xdr:cNvPr id="440" name="楕円 439">
          <a:extLst>
            <a:ext uri="{FF2B5EF4-FFF2-40B4-BE49-F238E27FC236}">
              <a16:creationId xmlns:a16="http://schemas.microsoft.com/office/drawing/2014/main" id="{73E5D59C-7AC0-4E0B-B761-447F3E3E1C26}"/>
            </a:ext>
          </a:extLst>
        </xdr:cNvPr>
        <xdr:cNvSpPr/>
      </xdr:nvSpPr>
      <xdr:spPr>
        <a:xfrm>
          <a:off x="145415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92710</xdr:rowOff>
    </xdr:from>
    <xdr:to>
      <xdr:col>81</xdr:col>
      <xdr:colOff>50800</xdr:colOff>
      <xdr:row>33</xdr:row>
      <xdr:rowOff>134620</xdr:rowOff>
    </xdr:to>
    <xdr:cxnSp macro="">
      <xdr:nvCxnSpPr>
        <xdr:cNvPr id="441" name="直線コネクタ 440">
          <a:extLst>
            <a:ext uri="{FF2B5EF4-FFF2-40B4-BE49-F238E27FC236}">
              <a16:creationId xmlns:a16="http://schemas.microsoft.com/office/drawing/2014/main" id="{CB9B2D13-9A83-4E7A-8DF7-EA0029E830DD}"/>
            </a:ext>
          </a:extLst>
        </xdr:cNvPr>
        <xdr:cNvCxnSpPr/>
      </xdr:nvCxnSpPr>
      <xdr:spPr>
        <a:xfrm>
          <a:off x="14592300" y="5750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6350</xdr:rowOff>
    </xdr:from>
    <xdr:to>
      <xdr:col>72</xdr:col>
      <xdr:colOff>38100</xdr:colOff>
      <xdr:row>33</xdr:row>
      <xdr:rowOff>107950</xdr:rowOff>
    </xdr:to>
    <xdr:sp macro="" textlink="">
      <xdr:nvSpPr>
        <xdr:cNvPr id="442" name="楕円 441">
          <a:extLst>
            <a:ext uri="{FF2B5EF4-FFF2-40B4-BE49-F238E27FC236}">
              <a16:creationId xmlns:a16="http://schemas.microsoft.com/office/drawing/2014/main" id="{AB3FCC8E-DF9A-44FD-A9BB-6262E26E4C6C}"/>
            </a:ext>
          </a:extLst>
        </xdr:cNvPr>
        <xdr:cNvSpPr/>
      </xdr:nvSpPr>
      <xdr:spPr>
        <a:xfrm>
          <a:off x="13652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57150</xdr:rowOff>
    </xdr:from>
    <xdr:to>
      <xdr:col>76</xdr:col>
      <xdr:colOff>114300</xdr:colOff>
      <xdr:row>33</xdr:row>
      <xdr:rowOff>92710</xdr:rowOff>
    </xdr:to>
    <xdr:cxnSp macro="">
      <xdr:nvCxnSpPr>
        <xdr:cNvPr id="443" name="直線コネクタ 442">
          <a:extLst>
            <a:ext uri="{FF2B5EF4-FFF2-40B4-BE49-F238E27FC236}">
              <a16:creationId xmlns:a16="http://schemas.microsoft.com/office/drawing/2014/main" id="{76E1BA30-8695-429E-9B00-5EA249BD7114}"/>
            </a:ext>
          </a:extLst>
        </xdr:cNvPr>
        <xdr:cNvCxnSpPr/>
      </xdr:nvCxnSpPr>
      <xdr:spPr>
        <a:xfrm>
          <a:off x="13703300" y="57150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4" name="楕円 443">
          <a:extLst>
            <a:ext uri="{FF2B5EF4-FFF2-40B4-BE49-F238E27FC236}">
              <a16:creationId xmlns:a16="http://schemas.microsoft.com/office/drawing/2014/main" id="{F11DB9DC-7893-4110-BFBE-6953967B8B6D}"/>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57150</xdr:rowOff>
    </xdr:from>
    <xdr:to>
      <xdr:col>71</xdr:col>
      <xdr:colOff>177800</xdr:colOff>
      <xdr:row>40</xdr:row>
      <xdr:rowOff>127000</xdr:rowOff>
    </xdr:to>
    <xdr:cxnSp macro="">
      <xdr:nvCxnSpPr>
        <xdr:cNvPr id="445" name="直線コネクタ 444">
          <a:extLst>
            <a:ext uri="{FF2B5EF4-FFF2-40B4-BE49-F238E27FC236}">
              <a16:creationId xmlns:a16="http://schemas.microsoft.com/office/drawing/2014/main" id="{B3C7F468-F046-403C-8FC4-367F2983B89D}"/>
            </a:ext>
          </a:extLst>
        </xdr:cNvPr>
        <xdr:cNvCxnSpPr/>
      </xdr:nvCxnSpPr>
      <xdr:spPr>
        <a:xfrm flipV="1">
          <a:off x="12814300" y="5715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AD6F54F7-8E69-4D03-A590-A240FBF12A07}"/>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D1396C6F-B7A7-4523-A1F0-80D7DB1F9CAD}"/>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DDE85D4-BD53-4179-A5A9-0ACCCD3C34E0}"/>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32A191B-AEE4-43A3-B009-A882FEC8E721}"/>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30497</xdr:rowOff>
    </xdr:from>
    <xdr:ext cx="340478" cy="259045"/>
    <xdr:sp macro="" textlink="">
      <xdr:nvSpPr>
        <xdr:cNvPr id="450" name="n_1mainValue【認定こども園・幼稚園・保育所】&#10;有形固定資産減価償却率">
          <a:extLst>
            <a:ext uri="{FF2B5EF4-FFF2-40B4-BE49-F238E27FC236}">
              <a16:creationId xmlns:a16="http://schemas.microsoft.com/office/drawing/2014/main" id="{48A26822-F87E-47D1-BEF4-6D8EA0FA49BE}"/>
            </a:ext>
          </a:extLst>
        </xdr:cNvPr>
        <xdr:cNvSpPr txBox="1"/>
      </xdr:nvSpPr>
      <xdr:spPr>
        <a:xfrm>
          <a:off x="15298361" y="5516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160037</xdr:rowOff>
    </xdr:from>
    <xdr:ext cx="340478" cy="259045"/>
    <xdr:sp macro="" textlink="">
      <xdr:nvSpPr>
        <xdr:cNvPr id="451" name="n_2mainValue【認定こども園・幼稚園・保育所】&#10;有形固定資産減価償却率">
          <a:extLst>
            <a:ext uri="{FF2B5EF4-FFF2-40B4-BE49-F238E27FC236}">
              <a16:creationId xmlns:a16="http://schemas.microsoft.com/office/drawing/2014/main" id="{DD79B0B3-0D56-475F-AF50-DA99C633905A}"/>
            </a:ext>
          </a:extLst>
        </xdr:cNvPr>
        <xdr:cNvSpPr txBox="1"/>
      </xdr:nvSpPr>
      <xdr:spPr>
        <a:xfrm>
          <a:off x="14422061"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124477</xdr:rowOff>
    </xdr:from>
    <xdr:ext cx="340478" cy="259045"/>
    <xdr:sp macro="" textlink="">
      <xdr:nvSpPr>
        <xdr:cNvPr id="452" name="n_3mainValue【認定こども園・幼稚園・保育所】&#10;有形固定資産減価償却率">
          <a:extLst>
            <a:ext uri="{FF2B5EF4-FFF2-40B4-BE49-F238E27FC236}">
              <a16:creationId xmlns:a16="http://schemas.microsoft.com/office/drawing/2014/main" id="{972A49DA-D124-42E1-8E62-D881B54213DD}"/>
            </a:ext>
          </a:extLst>
        </xdr:cNvPr>
        <xdr:cNvSpPr txBox="1"/>
      </xdr:nvSpPr>
      <xdr:spPr>
        <a:xfrm>
          <a:off x="13533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3" name="n_4mainValue【認定こども園・幼稚園・保育所】&#10;有形固定資産減価償却率">
          <a:extLst>
            <a:ext uri="{FF2B5EF4-FFF2-40B4-BE49-F238E27FC236}">
              <a16:creationId xmlns:a16="http://schemas.microsoft.com/office/drawing/2014/main" id="{1743747B-6E24-499A-8DEA-3A96BE2B246E}"/>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48EFD078-7CB4-495B-BDDF-D7E1038DFA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3233CB05-A5AE-41E1-ABBB-7C21A73982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803697DE-65E0-48B7-AE2C-C76D25F8B8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4EDC695A-29AF-4111-A437-4753A04FE7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EE13CA05-EDE7-4DA4-82EA-DEC61CB466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D0DFA45-5DE4-40B3-AD4A-6FC99E9723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D993564-337A-48EE-9416-484E42B108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FF8643E0-5410-499B-8233-F68B033505D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ED3C3E60-5CE1-4F30-AA9C-69BFDAC061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8541A13-5564-467E-B78D-4351C155A6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E05E4DD9-95CB-41AA-8412-E37A94CFE3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D27F9F8D-BA1D-48EF-8BB7-2885AF02274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D62458F8-55CB-4C1A-9792-B88BD6969DF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906E5DA2-ACF2-4CE8-8EBC-AC12F093553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FFE462F0-4C24-494C-AE35-DA81490CE59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2756AFA9-434C-41B4-8312-1F09791C6A4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7026B53D-5393-4BC7-9D55-DC4513B1D95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5394DCE0-F832-4D00-A11A-9910D9A66AA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8797FBD5-E1A1-4488-B246-A3ADA871B6D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F4A960AB-F1F1-4740-87C1-4D271343974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392E00EE-83FA-4815-907E-D3A32500970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44253100-1996-40B0-959A-3AA59F5DE42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D3B942FB-9F3B-4BF9-99EF-C13B931712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4B732E42-C7AC-4F2B-A88A-2790E08FD8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8D9C2EA3-D419-4CAB-9C09-2A3FAEEF01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96CEB71D-982F-4980-8B74-38CA6B3D5B38}"/>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B09E3FA4-4721-4E0B-B20A-59DEEE301827}"/>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F7C13B6A-D711-4CAF-80BE-CC73BB1D05E6}"/>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A2030CBC-5BE8-4F1F-9DCB-8283BB141378}"/>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33DF4186-0CF6-4FB6-9963-891CBFE1B479}"/>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135E45AB-2B10-48C5-81A8-A338B3296B9E}"/>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8921FE14-8AE8-48E0-93B8-17BBE46BC4A7}"/>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D17E10B1-3D6E-4B0E-838E-3ED4AFADC9F9}"/>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7C3E39FE-D23D-45B6-B4FF-B3E688CEDC55}"/>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394E94B0-832D-4C73-A21E-5AF5F437A73A}"/>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07C619C5-FF06-4B67-8E1B-8D4A23E1DC1F}"/>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B063437-4047-4208-9D98-77D8D4A91F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150E7C7-EBCD-434F-97AC-C86F5B2AF4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0EE06E9-F017-408A-93DE-7C960D6442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2AFD04A-68E5-4FBB-984F-71484B10E1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EA04125-3CFD-4799-B2FB-D67C660AFC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80917</xdr:rowOff>
    </xdr:from>
    <xdr:to>
      <xdr:col>116</xdr:col>
      <xdr:colOff>114300</xdr:colOff>
      <xdr:row>41</xdr:row>
      <xdr:rowOff>11067</xdr:rowOff>
    </xdr:to>
    <xdr:sp macro="" textlink="">
      <xdr:nvSpPr>
        <xdr:cNvPr id="495" name="楕円 494">
          <a:extLst>
            <a:ext uri="{FF2B5EF4-FFF2-40B4-BE49-F238E27FC236}">
              <a16:creationId xmlns:a16="http://schemas.microsoft.com/office/drawing/2014/main" id="{CBF6CCA3-CD7B-4869-8D0F-EF0A7DC8F745}"/>
            </a:ext>
          </a:extLst>
        </xdr:cNvPr>
        <xdr:cNvSpPr/>
      </xdr:nvSpPr>
      <xdr:spPr>
        <a:xfrm>
          <a:off x="22110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59344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E3312426-8A64-4003-BEB0-2EC5DD1C3F94}"/>
            </a:ext>
          </a:extLst>
        </xdr:cNvPr>
        <xdr:cNvSpPr txBox="1"/>
      </xdr:nvSpPr>
      <xdr:spPr>
        <a:xfrm>
          <a:off x="22199600"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91803</xdr:rowOff>
    </xdr:from>
    <xdr:to>
      <xdr:col>112</xdr:col>
      <xdr:colOff>38100</xdr:colOff>
      <xdr:row>41</xdr:row>
      <xdr:rowOff>21953</xdr:rowOff>
    </xdr:to>
    <xdr:sp macro="" textlink="">
      <xdr:nvSpPr>
        <xdr:cNvPr id="497" name="楕円 496">
          <a:extLst>
            <a:ext uri="{FF2B5EF4-FFF2-40B4-BE49-F238E27FC236}">
              <a16:creationId xmlns:a16="http://schemas.microsoft.com/office/drawing/2014/main" id="{0B0D77E1-BD00-4A48-9EFD-E53B67933BB8}"/>
            </a:ext>
          </a:extLst>
        </xdr:cNvPr>
        <xdr:cNvSpPr/>
      </xdr:nvSpPr>
      <xdr:spPr>
        <a:xfrm>
          <a:off x="21272500" y="69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131717</xdr:rowOff>
    </xdr:from>
    <xdr:to>
      <xdr:col>116</xdr:col>
      <xdr:colOff>63500</xdr:colOff>
      <xdr:row>40</xdr:row>
      <xdr:rowOff>142603</xdr:rowOff>
    </xdr:to>
    <xdr:cxnSp macro="">
      <xdr:nvCxnSpPr>
        <xdr:cNvPr id="498" name="直線コネクタ 497">
          <a:extLst>
            <a:ext uri="{FF2B5EF4-FFF2-40B4-BE49-F238E27FC236}">
              <a16:creationId xmlns:a16="http://schemas.microsoft.com/office/drawing/2014/main" id="{F74C31AA-C8C1-45F5-8370-85D25D2CBCEF}"/>
            </a:ext>
          </a:extLst>
        </xdr:cNvPr>
        <xdr:cNvCxnSpPr/>
      </xdr:nvCxnSpPr>
      <xdr:spPr>
        <a:xfrm flipV="1">
          <a:off x="21323300" y="698971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99423</xdr:rowOff>
    </xdr:from>
    <xdr:to>
      <xdr:col>107</xdr:col>
      <xdr:colOff>101600</xdr:colOff>
      <xdr:row>41</xdr:row>
      <xdr:rowOff>29573</xdr:rowOff>
    </xdr:to>
    <xdr:sp macro="" textlink="">
      <xdr:nvSpPr>
        <xdr:cNvPr id="499" name="楕円 498">
          <a:extLst>
            <a:ext uri="{FF2B5EF4-FFF2-40B4-BE49-F238E27FC236}">
              <a16:creationId xmlns:a16="http://schemas.microsoft.com/office/drawing/2014/main" id="{35A7C6E7-7F4A-4102-9778-8210A7EC908A}"/>
            </a:ext>
          </a:extLst>
        </xdr:cNvPr>
        <xdr:cNvSpPr/>
      </xdr:nvSpPr>
      <xdr:spPr>
        <a:xfrm>
          <a:off x="20383500" y="69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142603</xdr:rowOff>
    </xdr:from>
    <xdr:to>
      <xdr:col>111</xdr:col>
      <xdr:colOff>177800</xdr:colOff>
      <xdr:row>40</xdr:row>
      <xdr:rowOff>150223</xdr:rowOff>
    </xdr:to>
    <xdr:cxnSp macro="">
      <xdr:nvCxnSpPr>
        <xdr:cNvPr id="500" name="直線コネクタ 499">
          <a:extLst>
            <a:ext uri="{FF2B5EF4-FFF2-40B4-BE49-F238E27FC236}">
              <a16:creationId xmlns:a16="http://schemas.microsoft.com/office/drawing/2014/main" id="{A0B8E0FB-7C53-4032-BC0C-AE2F1D257C50}"/>
            </a:ext>
          </a:extLst>
        </xdr:cNvPr>
        <xdr:cNvCxnSpPr/>
      </xdr:nvCxnSpPr>
      <xdr:spPr>
        <a:xfrm flipV="1">
          <a:off x="20434300" y="700060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110309</xdr:rowOff>
    </xdr:from>
    <xdr:to>
      <xdr:col>102</xdr:col>
      <xdr:colOff>165100</xdr:colOff>
      <xdr:row>41</xdr:row>
      <xdr:rowOff>40459</xdr:rowOff>
    </xdr:to>
    <xdr:sp macro="" textlink="">
      <xdr:nvSpPr>
        <xdr:cNvPr id="501" name="楕円 500">
          <a:extLst>
            <a:ext uri="{FF2B5EF4-FFF2-40B4-BE49-F238E27FC236}">
              <a16:creationId xmlns:a16="http://schemas.microsoft.com/office/drawing/2014/main" id="{F2F62518-2E37-47DC-BEEE-D7F9EA71F1C7}"/>
            </a:ext>
          </a:extLst>
        </xdr:cNvPr>
        <xdr:cNvSpPr/>
      </xdr:nvSpPr>
      <xdr:spPr>
        <a:xfrm>
          <a:off x="19494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150223</xdr:rowOff>
    </xdr:from>
    <xdr:to>
      <xdr:col>107</xdr:col>
      <xdr:colOff>50800</xdr:colOff>
      <xdr:row>40</xdr:row>
      <xdr:rowOff>161109</xdr:rowOff>
    </xdr:to>
    <xdr:cxnSp macro="">
      <xdr:nvCxnSpPr>
        <xdr:cNvPr id="502" name="直線コネクタ 501">
          <a:extLst>
            <a:ext uri="{FF2B5EF4-FFF2-40B4-BE49-F238E27FC236}">
              <a16:creationId xmlns:a16="http://schemas.microsoft.com/office/drawing/2014/main" id="{9E6D5BF4-A1D8-4248-BEC8-6D82E93983B5}"/>
            </a:ext>
          </a:extLst>
        </xdr:cNvPr>
        <xdr:cNvCxnSpPr/>
      </xdr:nvCxnSpPr>
      <xdr:spPr>
        <a:xfrm flipV="1">
          <a:off x="19545300" y="700822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153851</xdr:rowOff>
    </xdr:from>
    <xdr:to>
      <xdr:col>98</xdr:col>
      <xdr:colOff>38100</xdr:colOff>
      <xdr:row>41</xdr:row>
      <xdr:rowOff>84001</xdr:rowOff>
    </xdr:to>
    <xdr:sp macro="" textlink="">
      <xdr:nvSpPr>
        <xdr:cNvPr id="503" name="楕円 502">
          <a:extLst>
            <a:ext uri="{FF2B5EF4-FFF2-40B4-BE49-F238E27FC236}">
              <a16:creationId xmlns:a16="http://schemas.microsoft.com/office/drawing/2014/main" id="{635A6BC1-D4A4-4C43-BE97-94AA6CD79191}"/>
            </a:ext>
          </a:extLst>
        </xdr:cNvPr>
        <xdr:cNvSpPr/>
      </xdr:nvSpPr>
      <xdr:spPr>
        <a:xfrm>
          <a:off x="18605500" y="70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161109</xdr:rowOff>
    </xdr:from>
    <xdr:to>
      <xdr:col>102</xdr:col>
      <xdr:colOff>114300</xdr:colOff>
      <xdr:row>41</xdr:row>
      <xdr:rowOff>33201</xdr:rowOff>
    </xdr:to>
    <xdr:cxnSp macro="">
      <xdr:nvCxnSpPr>
        <xdr:cNvPr id="504" name="直線コネクタ 503">
          <a:extLst>
            <a:ext uri="{FF2B5EF4-FFF2-40B4-BE49-F238E27FC236}">
              <a16:creationId xmlns:a16="http://schemas.microsoft.com/office/drawing/2014/main" id="{720C488D-B586-4B1A-98FC-E12575779A0B}"/>
            </a:ext>
          </a:extLst>
        </xdr:cNvPr>
        <xdr:cNvCxnSpPr/>
      </xdr:nvCxnSpPr>
      <xdr:spPr>
        <a:xfrm flipV="1">
          <a:off x="18656300" y="701910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CD6BCCA0-4783-4CC7-B28E-440C4241B14D}"/>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2538286-383C-4F57-97E3-D963209A31F3}"/>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11E12CF8-5704-4322-9047-E3FE9E43E99C}"/>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908E7659-E171-46D5-8595-864799ADEF4E}"/>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13080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4E60BFC-3D14-453C-B507-76DD2B1BEA33}"/>
            </a:ext>
          </a:extLst>
        </xdr:cNvPr>
        <xdr:cNvSpPr txBox="1"/>
      </xdr:nvSpPr>
      <xdr:spPr>
        <a:xfrm>
          <a:off x="21075727" y="70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20700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528776C-3040-446D-B9FE-3EC3E2E05A68}"/>
            </a:ext>
          </a:extLst>
        </xdr:cNvPr>
        <xdr:cNvSpPr txBox="1"/>
      </xdr:nvSpPr>
      <xdr:spPr>
        <a:xfrm>
          <a:off x="20199427" y="70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31586</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CEC2E6B7-2E2E-4FD7-9E16-D56ECF06C9E7}"/>
            </a:ext>
          </a:extLst>
        </xdr:cNvPr>
        <xdr:cNvSpPr txBox="1"/>
      </xdr:nvSpPr>
      <xdr:spPr>
        <a:xfrm>
          <a:off x="19310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75128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30E779B4-639D-41EF-9224-0C666E3160E4}"/>
            </a:ext>
          </a:extLst>
        </xdr:cNvPr>
        <xdr:cNvSpPr txBox="1"/>
      </xdr:nvSpPr>
      <xdr:spPr>
        <a:xfrm>
          <a:off x="18421427" y="710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64AF5227-C25E-4A16-8925-C65ADD65BB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6B47CFD6-7CAF-46CC-A3CC-5D17E72D3D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C345164-69F1-412C-B5A6-AE1E251C232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E88ECCF9-58F2-4D89-84C3-1622988208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4CDB098F-B2FD-43E6-9233-09E0B5C310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82C864CE-C2DF-4CF1-BE26-A338861CB5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D585020E-C88E-4B77-8A89-29F43247A0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B8C9CC1-C085-4B6E-A181-2D0F6D351C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AE259D7A-923B-4435-8EC2-4ED1147297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FBD4110D-6A6D-4E33-A689-CF7CBC8A5F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544C9407-55A0-43C0-A766-238F8E441D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FA12070C-5AC8-4FA7-B5BD-F774FB8083A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60AFDB6A-524B-4CFD-8213-01E183C84FF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1A8707F1-2561-4C3D-99AB-B060BC1221F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36A2C692-BB2C-4E6E-A22B-5C295A4D33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821094C6-B4CE-4239-89A9-8A29C3D13AE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AE049C54-DA71-4C90-AEA6-71F343393C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F1FB125E-3E11-4767-9CB0-B901477CED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72C0EF8F-1130-4B34-9A82-32B8AE8161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4CAC2974-643A-4975-8B6E-EE2F0679D97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4A0EA5E1-0857-497B-BB15-10D2A31C6C1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ECF708EA-2B15-430C-9880-4E380DFA40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B9D676FB-28D0-4AB4-97C4-1FB9D9C2A46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BC9877EA-806D-4B21-A6A7-DAD0E2D803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DDFAF05A-63C5-4409-B6EB-D271D126C30F}"/>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1B3381B6-56BF-4FFA-B749-AAEA32CD3483}"/>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35B2B6FF-AFCB-47FB-9B4E-3E27BEF52128}"/>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94CBAD0D-A956-4DA4-9A7A-5729B9FCA5E7}"/>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8E400EBB-6C6F-4D50-95AB-257C9A9BC7C9}"/>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3D17C5F3-5756-4D86-AB10-B136B155956C}"/>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D700689A-ECC1-4F62-953F-5E953174A2A2}"/>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C59E81B8-9538-4AD6-BBE9-1759749C58E1}"/>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6F3B2AD6-EC37-4E30-8175-2DF530B15E73}"/>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5CA728D8-EDC3-4C2C-B2E9-AB99F141FD51}"/>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D2F12314-DF2C-40F7-9985-03A6EDB971DA}"/>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F270B27-B06E-497D-BF98-B988C96ADD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1F0328C-1B26-4505-8E21-0811AFCF44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8C0F432-4860-407C-BEBD-C6A936ED47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95C4661-EC1C-47E8-8D63-0E85419627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2AEB1B8-5866-4F15-B75A-1AE09954C89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553" name="楕円 552">
          <a:extLst>
            <a:ext uri="{FF2B5EF4-FFF2-40B4-BE49-F238E27FC236}">
              <a16:creationId xmlns:a16="http://schemas.microsoft.com/office/drawing/2014/main" id="{F42046C0-D0EE-41FE-8040-30E5B3D666DD}"/>
            </a:ext>
          </a:extLst>
        </xdr:cNvPr>
        <xdr:cNvSpPr/>
      </xdr:nvSpPr>
      <xdr:spPr>
        <a:xfrm>
          <a:off x="16268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E3B67E7C-FB67-4E57-AB85-4482957C6B9F}"/>
            </a:ext>
          </a:extLst>
        </xdr:cNvPr>
        <xdr:cNvSpPr txBox="1"/>
      </xdr:nvSpPr>
      <xdr:spPr>
        <a:xfrm>
          <a:off x="16357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555" name="楕円 554">
          <a:extLst>
            <a:ext uri="{FF2B5EF4-FFF2-40B4-BE49-F238E27FC236}">
              <a16:creationId xmlns:a16="http://schemas.microsoft.com/office/drawing/2014/main" id="{0E89CCEC-05B3-4A8A-B644-558DA61CE599}"/>
            </a:ext>
          </a:extLst>
        </xdr:cNvPr>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104775</xdr:rowOff>
    </xdr:from>
    <xdr:to>
      <xdr:col>85</xdr:col>
      <xdr:colOff>127000</xdr:colOff>
      <xdr:row>61</xdr:row>
      <xdr:rowOff>127635</xdr:rowOff>
    </xdr:to>
    <xdr:cxnSp macro="">
      <xdr:nvCxnSpPr>
        <xdr:cNvPr id="556" name="直線コネクタ 555">
          <a:extLst>
            <a:ext uri="{FF2B5EF4-FFF2-40B4-BE49-F238E27FC236}">
              <a16:creationId xmlns:a16="http://schemas.microsoft.com/office/drawing/2014/main" id="{78E2DB35-778E-4A07-9147-4A60BB3D0FB1}"/>
            </a:ext>
          </a:extLst>
        </xdr:cNvPr>
        <xdr:cNvCxnSpPr/>
      </xdr:nvCxnSpPr>
      <xdr:spPr>
        <a:xfrm>
          <a:off x="15481300" y="105632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27305</xdr:rowOff>
    </xdr:from>
    <xdr:to>
      <xdr:col>76</xdr:col>
      <xdr:colOff>165100</xdr:colOff>
      <xdr:row>61</xdr:row>
      <xdr:rowOff>128905</xdr:rowOff>
    </xdr:to>
    <xdr:sp macro="" textlink="">
      <xdr:nvSpPr>
        <xdr:cNvPr id="557" name="楕円 556">
          <a:extLst>
            <a:ext uri="{FF2B5EF4-FFF2-40B4-BE49-F238E27FC236}">
              <a16:creationId xmlns:a16="http://schemas.microsoft.com/office/drawing/2014/main" id="{F6148203-24ED-4ADA-BC78-3057BA8D5D5A}"/>
            </a:ext>
          </a:extLst>
        </xdr:cNvPr>
        <xdr:cNvSpPr/>
      </xdr:nvSpPr>
      <xdr:spPr>
        <a:xfrm>
          <a:off x="14541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104775</xdr:rowOff>
    </xdr:to>
    <xdr:cxnSp macro="">
      <xdr:nvCxnSpPr>
        <xdr:cNvPr id="558" name="直線コネクタ 557">
          <a:extLst>
            <a:ext uri="{FF2B5EF4-FFF2-40B4-BE49-F238E27FC236}">
              <a16:creationId xmlns:a16="http://schemas.microsoft.com/office/drawing/2014/main" id="{F94D62F7-2157-4500-8AA4-37DF1BDB2C62}"/>
            </a:ext>
          </a:extLst>
        </xdr:cNvPr>
        <xdr:cNvCxnSpPr/>
      </xdr:nvCxnSpPr>
      <xdr:spPr>
        <a:xfrm>
          <a:off x="14592300" y="10536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559" name="楕円 558">
          <a:extLst>
            <a:ext uri="{FF2B5EF4-FFF2-40B4-BE49-F238E27FC236}">
              <a16:creationId xmlns:a16="http://schemas.microsoft.com/office/drawing/2014/main" id="{345D4751-DB6C-42B8-AA6F-259B9BD3DE87}"/>
            </a:ext>
          </a:extLst>
        </xdr:cNvPr>
        <xdr:cNvSpPr/>
      </xdr:nvSpPr>
      <xdr:spPr>
        <a:xfrm>
          <a:off x="1365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78105</xdr:rowOff>
    </xdr:to>
    <xdr:cxnSp macro="">
      <xdr:nvCxnSpPr>
        <xdr:cNvPr id="560" name="直線コネクタ 559">
          <a:extLst>
            <a:ext uri="{FF2B5EF4-FFF2-40B4-BE49-F238E27FC236}">
              <a16:creationId xmlns:a16="http://schemas.microsoft.com/office/drawing/2014/main" id="{67869A78-748C-4815-BF7A-59300C3260B5}"/>
            </a:ext>
          </a:extLst>
        </xdr:cNvPr>
        <xdr:cNvCxnSpPr/>
      </xdr:nvCxnSpPr>
      <xdr:spPr>
        <a:xfrm>
          <a:off x="13703300" y="10507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135890</xdr:rowOff>
    </xdr:from>
    <xdr:to>
      <xdr:col>67</xdr:col>
      <xdr:colOff>101600</xdr:colOff>
      <xdr:row>61</xdr:row>
      <xdr:rowOff>66040</xdr:rowOff>
    </xdr:to>
    <xdr:sp macro="" textlink="">
      <xdr:nvSpPr>
        <xdr:cNvPr id="561" name="楕円 560">
          <a:extLst>
            <a:ext uri="{FF2B5EF4-FFF2-40B4-BE49-F238E27FC236}">
              <a16:creationId xmlns:a16="http://schemas.microsoft.com/office/drawing/2014/main" id="{3BD6272D-4A4F-4FE0-ACFA-CCB4EC7CF0ED}"/>
            </a:ext>
          </a:extLst>
        </xdr:cNvPr>
        <xdr:cNvSpPr/>
      </xdr:nvSpPr>
      <xdr:spPr>
        <a:xfrm>
          <a:off x="1276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xdr:rowOff>
    </xdr:from>
    <xdr:to>
      <xdr:col>71</xdr:col>
      <xdr:colOff>177800</xdr:colOff>
      <xdr:row>61</xdr:row>
      <xdr:rowOff>49530</xdr:rowOff>
    </xdr:to>
    <xdr:cxnSp macro="">
      <xdr:nvCxnSpPr>
        <xdr:cNvPr id="562" name="直線コネクタ 561">
          <a:extLst>
            <a:ext uri="{FF2B5EF4-FFF2-40B4-BE49-F238E27FC236}">
              <a16:creationId xmlns:a16="http://schemas.microsoft.com/office/drawing/2014/main" id="{5E8005E2-52BD-4EDD-8214-CC71897D6664}"/>
            </a:ext>
          </a:extLst>
        </xdr:cNvPr>
        <xdr:cNvCxnSpPr/>
      </xdr:nvCxnSpPr>
      <xdr:spPr>
        <a:xfrm>
          <a:off x="12814300" y="10473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225FC200-FBE3-408F-B0B7-6CE3B028195E}"/>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DCECAD91-CF9A-47F9-B9F5-A8AEA5DF7EE2}"/>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127E9BA6-41C7-4EA6-AD7D-81C75398C06D}"/>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EDA7C025-46E9-44ED-A239-448DD2B8F506}"/>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567" name="n_1mainValue【学校施設】&#10;有形固定資産減価償却率">
          <a:extLst>
            <a:ext uri="{FF2B5EF4-FFF2-40B4-BE49-F238E27FC236}">
              <a16:creationId xmlns:a16="http://schemas.microsoft.com/office/drawing/2014/main" id="{1E5E3F88-3005-48B8-97CC-E96D13153D96}"/>
            </a:ext>
          </a:extLst>
        </xdr:cNvPr>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120032</xdr:rowOff>
    </xdr:from>
    <xdr:ext cx="405111" cy="259045"/>
    <xdr:sp macro="" textlink="">
      <xdr:nvSpPr>
        <xdr:cNvPr id="568" name="n_2mainValue【学校施設】&#10;有形固定資産減価償却率">
          <a:extLst>
            <a:ext uri="{FF2B5EF4-FFF2-40B4-BE49-F238E27FC236}">
              <a16:creationId xmlns:a16="http://schemas.microsoft.com/office/drawing/2014/main" id="{BE2034B0-7A05-44CD-AF13-5254415AB0E3}"/>
            </a:ext>
          </a:extLst>
        </xdr:cNvPr>
        <xdr:cNvSpPr txBox="1"/>
      </xdr:nvSpPr>
      <xdr:spPr>
        <a:xfrm>
          <a:off x="14389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69" name="n_3mainValue【学校施設】&#10;有形固定資産減価償却率">
          <a:extLst>
            <a:ext uri="{FF2B5EF4-FFF2-40B4-BE49-F238E27FC236}">
              <a16:creationId xmlns:a16="http://schemas.microsoft.com/office/drawing/2014/main" id="{0E530512-831D-49E9-8539-A02E6855EEE4}"/>
            </a:ext>
          </a:extLst>
        </xdr:cNvPr>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57167</xdr:rowOff>
    </xdr:from>
    <xdr:ext cx="405111" cy="259045"/>
    <xdr:sp macro="" textlink="">
      <xdr:nvSpPr>
        <xdr:cNvPr id="570" name="n_4mainValue【学校施設】&#10;有形固定資産減価償却率">
          <a:extLst>
            <a:ext uri="{FF2B5EF4-FFF2-40B4-BE49-F238E27FC236}">
              <a16:creationId xmlns:a16="http://schemas.microsoft.com/office/drawing/2014/main" id="{948AD5B0-70B4-4538-B901-3DD698556E33}"/>
            </a:ext>
          </a:extLst>
        </xdr:cNvPr>
        <xdr:cNvSpPr txBox="1"/>
      </xdr:nvSpPr>
      <xdr:spPr>
        <a:xfrm>
          <a:off x="12611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475E11F-7CB6-452E-86EA-9A180D157B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AE166C60-9590-4AD6-8523-CA411150A6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5D8293CD-75B7-43F9-80ED-5BF82248A7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52E0DDE5-AE69-47BF-A4E4-6F6C15B85E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3A91D950-9765-4188-BCC9-003FAD76B4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E0510352-16CC-42B6-9F54-8BC65635FC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A1F5FDB-1699-47BB-B3C4-9296B0B12B0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DAF2728-4A3A-4361-9213-3CC4B4F2D9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A2E4EA83-962C-4615-A549-676C7B6567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4DFD2D4F-A7B7-40F6-803B-299FA218B4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FFF731C1-C5C5-4E50-A330-3AC7A28E45A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53D5927B-92D4-4CE4-83CD-795A5ACD90C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9B45DDD2-24FE-40E2-9C0F-06188028DE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9BC4F7F-682A-4582-9F14-A443ADD1809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DB8A0BB6-A676-4288-B957-58DDAD77019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46346326-7F49-4B19-B96A-B4A6E55C860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28C07D0E-EAC4-4C42-A8A9-FCCA97CB735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567EE218-4EE5-4239-BD36-483F0FE1AA8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FA3270C5-5ED0-4249-B112-D31306BACD0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934B453-ACC2-41EF-BBE7-A98E3CE37EC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4EC5369A-A12E-4750-A91F-3340FCCF5B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6E19D73F-8A6F-4CFA-885A-301015BB3E4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A24C867A-0513-4F2B-AD26-532A35A3C4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BF90A5BE-AB5F-446F-A053-D8C9D26C179E}"/>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74B7D456-603D-4E8F-9BF4-6F6416B78D7E}"/>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EB6B3A-17D0-472E-B1AE-F2ECB78542AF}"/>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2A4D417B-9753-4703-870F-C3EC5E4690C2}"/>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92D53992-C927-4466-AA69-AD91D1B641C7}"/>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B5A7AF0D-297D-4ED1-93DE-4ED4FC1F4BC1}"/>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18ACEC01-B4AD-4FE8-B987-0153EFC1D146}"/>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241C51C9-EF90-4E1A-AEC4-337820D8A705}"/>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EAB3D15-B78C-437B-A008-565C590702CB}"/>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4C67B991-A878-4F40-946D-FE52FBF1EE0A}"/>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9953D08F-B7E8-4847-813A-557EF19E41A2}"/>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1B1F6F7-49DE-44BB-AD35-0FFA76B2B8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BB36C6A-C513-4573-AB7C-2942B112C6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FC812A3-E016-4B5E-8286-94215A2B2C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A9EF8DC-2EE1-49B8-9BE2-4279F8ED1A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BE39425-92C7-49EF-87CE-02048EA489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610" name="楕円 609">
          <a:extLst>
            <a:ext uri="{FF2B5EF4-FFF2-40B4-BE49-F238E27FC236}">
              <a16:creationId xmlns:a16="http://schemas.microsoft.com/office/drawing/2014/main" id="{5D11859E-89C0-4254-A82A-18CF552B0139}"/>
            </a:ext>
          </a:extLst>
        </xdr:cNvPr>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81805</xdr:rowOff>
    </xdr:from>
    <xdr:ext cx="469744" cy="259045"/>
    <xdr:sp macro="" textlink="">
      <xdr:nvSpPr>
        <xdr:cNvPr id="611" name="【学校施設】&#10;一人当たり面積該当値テキスト">
          <a:extLst>
            <a:ext uri="{FF2B5EF4-FFF2-40B4-BE49-F238E27FC236}">
              <a16:creationId xmlns:a16="http://schemas.microsoft.com/office/drawing/2014/main" id="{406D83A0-8543-4605-B598-EA5A4D4CB8CB}"/>
            </a:ext>
          </a:extLst>
        </xdr:cNvPr>
        <xdr:cNvSpPr txBox="1"/>
      </xdr:nvSpPr>
      <xdr:spPr>
        <a:xfrm>
          <a:off x="22199600" y="105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70282</xdr:rowOff>
    </xdr:from>
    <xdr:to>
      <xdr:col>112</xdr:col>
      <xdr:colOff>38100</xdr:colOff>
      <xdr:row>63</xdr:row>
      <xdr:rowOff>432</xdr:rowOff>
    </xdr:to>
    <xdr:sp macro="" textlink="">
      <xdr:nvSpPr>
        <xdr:cNvPr id="612" name="楕円 611">
          <a:extLst>
            <a:ext uri="{FF2B5EF4-FFF2-40B4-BE49-F238E27FC236}">
              <a16:creationId xmlns:a16="http://schemas.microsoft.com/office/drawing/2014/main" id="{51744984-1CDB-4585-B352-072898D02CDB}"/>
            </a:ext>
          </a:extLst>
        </xdr:cNvPr>
        <xdr:cNvSpPr/>
      </xdr:nvSpPr>
      <xdr:spPr>
        <a:xfrm>
          <a:off x="21272500" y="107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121082</xdr:rowOff>
    </xdr:to>
    <xdr:cxnSp macro="">
      <xdr:nvCxnSpPr>
        <xdr:cNvPr id="613" name="直線コネクタ 612">
          <a:extLst>
            <a:ext uri="{FF2B5EF4-FFF2-40B4-BE49-F238E27FC236}">
              <a16:creationId xmlns:a16="http://schemas.microsoft.com/office/drawing/2014/main" id="{BEE8F112-E7C3-4BB6-AED9-13FE5524D72E}"/>
            </a:ext>
          </a:extLst>
        </xdr:cNvPr>
        <xdr:cNvCxnSpPr/>
      </xdr:nvCxnSpPr>
      <xdr:spPr>
        <a:xfrm flipV="1">
          <a:off x="21323300" y="10739628"/>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77825</xdr:rowOff>
    </xdr:from>
    <xdr:to>
      <xdr:col>107</xdr:col>
      <xdr:colOff>101600</xdr:colOff>
      <xdr:row>63</xdr:row>
      <xdr:rowOff>7975</xdr:rowOff>
    </xdr:to>
    <xdr:sp macro="" textlink="">
      <xdr:nvSpPr>
        <xdr:cNvPr id="614" name="楕円 613">
          <a:extLst>
            <a:ext uri="{FF2B5EF4-FFF2-40B4-BE49-F238E27FC236}">
              <a16:creationId xmlns:a16="http://schemas.microsoft.com/office/drawing/2014/main" id="{18C67114-E174-48CD-875E-96B1AB57DAE7}"/>
            </a:ext>
          </a:extLst>
        </xdr:cNvPr>
        <xdr:cNvSpPr/>
      </xdr:nvSpPr>
      <xdr:spPr>
        <a:xfrm>
          <a:off x="20383500" y="107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121082</xdr:rowOff>
    </xdr:from>
    <xdr:to>
      <xdr:col>111</xdr:col>
      <xdr:colOff>177800</xdr:colOff>
      <xdr:row>62</xdr:row>
      <xdr:rowOff>128625</xdr:rowOff>
    </xdr:to>
    <xdr:cxnSp macro="">
      <xdr:nvCxnSpPr>
        <xdr:cNvPr id="615" name="直線コネクタ 614">
          <a:extLst>
            <a:ext uri="{FF2B5EF4-FFF2-40B4-BE49-F238E27FC236}">
              <a16:creationId xmlns:a16="http://schemas.microsoft.com/office/drawing/2014/main" id="{2DE9B073-00C7-41F0-95D0-D63DB4A24F6C}"/>
            </a:ext>
          </a:extLst>
        </xdr:cNvPr>
        <xdr:cNvCxnSpPr/>
      </xdr:nvCxnSpPr>
      <xdr:spPr>
        <a:xfrm flipV="1">
          <a:off x="20434300" y="10750982"/>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88798</xdr:rowOff>
    </xdr:from>
    <xdr:to>
      <xdr:col>102</xdr:col>
      <xdr:colOff>165100</xdr:colOff>
      <xdr:row>63</xdr:row>
      <xdr:rowOff>18948</xdr:rowOff>
    </xdr:to>
    <xdr:sp macro="" textlink="">
      <xdr:nvSpPr>
        <xdr:cNvPr id="616" name="楕円 615">
          <a:extLst>
            <a:ext uri="{FF2B5EF4-FFF2-40B4-BE49-F238E27FC236}">
              <a16:creationId xmlns:a16="http://schemas.microsoft.com/office/drawing/2014/main" id="{74AE58DD-DD1C-4424-BB22-37A63F6F87BF}"/>
            </a:ext>
          </a:extLst>
        </xdr:cNvPr>
        <xdr:cNvSpPr/>
      </xdr:nvSpPr>
      <xdr:spPr>
        <a:xfrm>
          <a:off x="19494500" y="107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128625</xdr:rowOff>
    </xdr:from>
    <xdr:to>
      <xdr:col>107</xdr:col>
      <xdr:colOff>50800</xdr:colOff>
      <xdr:row>62</xdr:row>
      <xdr:rowOff>139598</xdr:rowOff>
    </xdr:to>
    <xdr:cxnSp macro="">
      <xdr:nvCxnSpPr>
        <xdr:cNvPr id="617" name="直線コネクタ 616">
          <a:extLst>
            <a:ext uri="{FF2B5EF4-FFF2-40B4-BE49-F238E27FC236}">
              <a16:creationId xmlns:a16="http://schemas.microsoft.com/office/drawing/2014/main" id="{3B4705D6-7CD6-429E-B229-3F52B7180D16}"/>
            </a:ext>
          </a:extLst>
        </xdr:cNvPr>
        <xdr:cNvCxnSpPr/>
      </xdr:nvCxnSpPr>
      <xdr:spPr>
        <a:xfrm flipV="1">
          <a:off x="19545300" y="1075852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101143</xdr:rowOff>
    </xdr:from>
    <xdr:to>
      <xdr:col>98</xdr:col>
      <xdr:colOff>38100</xdr:colOff>
      <xdr:row>63</xdr:row>
      <xdr:rowOff>31293</xdr:rowOff>
    </xdr:to>
    <xdr:sp macro="" textlink="">
      <xdr:nvSpPr>
        <xdr:cNvPr id="618" name="楕円 617">
          <a:extLst>
            <a:ext uri="{FF2B5EF4-FFF2-40B4-BE49-F238E27FC236}">
              <a16:creationId xmlns:a16="http://schemas.microsoft.com/office/drawing/2014/main" id="{4AE5FA4A-3D73-4B9F-A837-7F4C05ACC3CA}"/>
            </a:ext>
          </a:extLst>
        </xdr:cNvPr>
        <xdr:cNvSpPr/>
      </xdr:nvSpPr>
      <xdr:spPr>
        <a:xfrm>
          <a:off x="18605500" y="107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139598</xdr:rowOff>
    </xdr:from>
    <xdr:to>
      <xdr:col>102</xdr:col>
      <xdr:colOff>114300</xdr:colOff>
      <xdr:row>62</xdr:row>
      <xdr:rowOff>151943</xdr:rowOff>
    </xdr:to>
    <xdr:cxnSp macro="">
      <xdr:nvCxnSpPr>
        <xdr:cNvPr id="619" name="直線コネクタ 618">
          <a:extLst>
            <a:ext uri="{FF2B5EF4-FFF2-40B4-BE49-F238E27FC236}">
              <a16:creationId xmlns:a16="http://schemas.microsoft.com/office/drawing/2014/main" id="{91E0DBF5-D53C-40AE-94DC-B7019031B5E1}"/>
            </a:ext>
          </a:extLst>
        </xdr:cNvPr>
        <xdr:cNvCxnSpPr/>
      </xdr:nvCxnSpPr>
      <xdr:spPr>
        <a:xfrm flipV="1">
          <a:off x="18656300" y="1076949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988CBDFB-5DA3-4DF3-8D30-02145AA78A6F}"/>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C4EEA2D2-4DA6-47A3-8973-AD415D2309E6}"/>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6FCC62CD-38B7-421C-B608-1FD60539A425}"/>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0D06D9FB-A959-4E0D-9245-80941442F25F}"/>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16959</xdr:rowOff>
    </xdr:from>
    <xdr:ext cx="469744" cy="259045"/>
    <xdr:sp macro="" textlink="">
      <xdr:nvSpPr>
        <xdr:cNvPr id="624" name="n_1mainValue【学校施設】&#10;一人当たり面積">
          <a:extLst>
            <a:ext uri="{FF2B5EF4-FFF2-40B4-BE49-F238E27FC236}">
              <a16:creationId xmlns:a16="http://schemas.microsoft.com/office/drawing/2014/main" id="{9AF40669-A2C8-4054-AAF6-8FE666B9C8C5}"/>
            </a:ext>
          </a:extLst>
        </xdr:cNvPr>
        <xdr:cNvSpPr txBox="1"/>
      </xdr:nvSpPr>
      <xdr:spPr>
        <a:xfrm>
          <a:off x="21075727" y="104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170552</xdr:rowOff>
    </xdr:from>
    <xdr:ext cx="469744" cy="259045"/>
    <xdr:sp macro="" textlink="">
      <xdr:nvSpPr>
        <xdr:cNvPr id="625" name="n_2mainValue【学校施設】&#10;一人当たり面積">
          <a:extLst>
            <a:ext uri="{FF2B5EF4-FFF2-40B4-BE49-F238E27FC236}">
              <a16:creationId xmlns:a16="http://schemas.microsoft.com/office/drawing/2014/main" id="{9BEB3BFB-3826-4451-9BD3-96B42DF4A279}"/>
            </a:ext>
          </a:extLst>
        </xdr:cNvPr>
        <xdr:cNvSpPr txBox="1"/>
      </xdr:nvSpPr>
      <xdr:spPr>
        <a:xfrm>
          <a:off x="20199427" y="1080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10075</xdr:rowOff>
    </xdr:from>
    <xdr:ext cx="469744" cy="259045"/>
    <xdr:sp macro="" textlink="">
      <xdr:nvSpPr>
        <xdr:cNvPr id="626" name="n_3mainValue【学校施設】&#10;一人当たり面積">
          <a:extLst>
            <a:ext uri="{FF2B5EF4-FFF2-40B4-BE49-F238E27FC236}">
              <a16:creationId xmlns:a16="http://schemas.microsoft.com/office/drawing/2014/main" id="{F5413785-4717-44C2-BEC0-E58A9239AC50}"/>
            </a:ext>
          </a:extLst>
        </xdr:cNvPr>
        <xdr:cNvSpPr txBox="1"/>
      </xdr:nvSpPr>
      <xdr:spPr>
        <a:xfrm>
          <a:off x="19310427" y="1081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22420</xdr:rowOff>
    </xdr:from>
    <xdr:ext cx="469744" cy="259045"/>
    <xdr:sp macro="" textlink="">
      <xdr:nvSpPr>
        <xdr:cNvPr id="627" name="n_4mainValue【学校施設】&#10;一人当たり面積">
          <a:extLst>
            <a:ext uri="{FF2B5EF4-FFF2-40B4-BE49-F238E27FC236}">
              <a16:creationId xmlns:a16="http://schemas.microsoft.com/office/drawing/2014/main" id="{22BDD841-992A-4065-BA77-1EDFC1CB382A}"/>
            </a:ext>
          </a:extLst>
        </xdr:cNvPr>
        <xdr:cNvSpPr txBox="1"/>
      </xdr:nvSpPr>
      <xdr:spPr>
        <a:xfrm>
          <a:off x="18421427" y="1082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3BF15158-8575-48F4-BD64-8AB1E982DF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AD9662A3-FEF2-406B-A642-FA71985745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5C697D15-4CC9-4C37-8BE9-C6C885CEEA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FEFDA6B-D921-448B-AA46-53DC1F02A5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676AC973-030A-4997-B9B3-FAFED768E8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D6317147-BD24-49B0-BB75-3C3A705136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A113D627-FDC5-40AB-8B56-5ECEAF6E92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4C1172AD-DFED-4BF5-AA19-6624DF14FAB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911E42BE-A2AF-4A27-A3DF-14E50DDDB48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36DEDDD9-0C41-4B6E-B5A4-B37C9338F2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CE58CA03-9BCB-450B-8B7A-D99CB4DAB2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968D6DC2-D61A-4439-9B1E-F437A03ED64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ED6FB396-A2A2-478C-93AD-B73A12A6365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B2E27FF1-1915-45E0-8627-BBCD13B5D1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7BCAE1C6-ECD7-4420-B952-715182FCB5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DA4F6679-926D-45EE-888F-9A61C42CCFC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45559872-52CF-4E24-BF19-EE34D0EEE9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2E443EF0-BAD3-4AE4-9219-AC939DFB673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FD8785E3-E2F5-494A-9B8E-931AA605B95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F29EECBF-C12B-469A-A3B3-466054FBE8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F8CC76B4-5510-44C0-846A-16222629D4E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24C6613-8049-4E94-A8CB-53A4566455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709AAEC4-8E50-4F33-A2BA-EF0D3ACB77D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128266A4-7DD8-495B-B6A4-C18DDD71AC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329B6EF1-1F48-48AD-9E7D-AC056A55BB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4611C969-E1D1-46B1-A750-372739FAB0EE}"/>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B920D34F-4404-45C0-A041-81C89CCF2C4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438555CD-26C2-4EC8-B7A4-15633EF341E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EF7DFA8D-B2FB-4C46-87A1-E2A26EC71EBD}"/>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F181B773-5521-498A-AB4E-2D5A839CDAC1}"/>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658" name="【児童館】&#10;有形固定資産減価償却率平均値テキスト">
          <a:extLst>
            <a:ext uri="{FF2B5EF4-FFF2-40B4-BE49-F238E27FC236}">
              <a16:creationId xmlns:a16="http://schemas.microsoft.com/office/drawing/2014/main" id="{535E72D7-97AA-4EE6-B58F-60E934F0D03A}"/>
            </a:ext>
          </a:extLst>
        </xdr:cNvPr>
        <xdr:cNvSpPr txBox="1"/>
      </xdr:nvSpPr>
      <xdr:spPr>
        <a:xfrm>
          <a:off x="16357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636D86E1-77EB-4C14-9C74-7ACAEFB322A9}"/>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660" name="フローチャート: 判断 659">
          <a:extLst>
            <a:ext uri="{FF2B5EF4-FFF2-40B4-BE49-F238E27FC236}">
              <a16:creationId xmlns:a16="http://schemas.microsoft.com/office/drawing/2014/main" id="{FD9366A9-376F-4486-A86C-E0C76BCB7C99}"/>
            </a:ext>
          </a:extLst>
        </xdr:cNvPr>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661" name="フローチャート: 判断 660">
          <a:extLst>
            <a:ext uri="{FF2B5EF4-FFF2-40B4-BE49-F238E27FC236}">
              <a16:creationId xmlns:a16="http://schemas.microsoft.com/office/drawing/2014/main" id="{32820C33-B740-4794-98A6-CE5FDA705942}"/>
            </a:ext>
          </a:extLst>
        </xdr:cNvPr>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662" name="フローチャート: 判断 661">
          <a:extLst>
            <a:ext uri="{FF2B5EF4-FFF2-40B4-BE49-F238E27FC236}">
              <a16:creationId xmlns:a16="http://schemas.microsoft.com/office/drawing/2014/main" id="{2839CF97-D456-4799-B01F-F63F1BFF25EB}"/>
            </a:ext>
          </a:extLst>
        </xdr:cNvPr>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663" name="フローチャート: 判断 662">
          <a:extLst>
            <a:ext uri="{FF2B5EF4-FFF2-40B4-BE49-F238E27FC236}">
              <a16:creationId xmlns:a16="http://schemas.microsoft.com/office/drawing/2014/main" id="{3230B963-E5F9-4A31-8CED-81738F50236E}"/>
            </a:ext>
          </a:extLst>
        </xdr:cNvPr>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D663921-2059-4E07-8018-69FBE40A9D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95131FA-DCD2-4148-9968-6EBA2B16D9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C07D434-B1FA-447D-8358-F1772AC160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E7F6D6B1-6328-4CD2-B405-A12DB81E8E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A2233113-E048-4B30-874A-AFF4A53D88A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669" name="楕円 668">
          <a:extLst>
            <a:ext uri="{FF2B5EF4-FFF2-40B4-BE49-F238E27FC236}">
              <a16:creationId xmlns:a16="http://schemas.microsoft.com/office/drawing/2014/main" id="{7D9E4390-2B6E-4F6C-9D17-6C67A8AE725F}"/>
            </a:ext>
          </a:extLst>
        </xdr:cNvPr>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21607</xdr:rowOff>
    </xdr:from>
    <xdr:ext cx="405111" cy="259045"/>
    <xdr:sp macro="" textlink="">
      <xdr:nvSpPr>
        <xdr:cNvPr id="670" name="【児童館】&#10;有形固定資産減価償却率該当値テキスト">
          <a:extLst>
            <a:ext uri="{FF2B5EF4-FFF2-40B4-BE49-F238E27FC236}">
              <a16:creationId xmlns:a16="http://schemas.microsoft.com/office/drawing/2014/main" id="{1A7CFE47-5A6A-46ED-86D2-2E97C45E76D0}"/>
            </a:ext>
          </a:extLst>
        </xdr:cNvPr>
        <xdr:cNvSpPr txBox="1"/>
      </xdr:nvSpPr>
      <xdr:spPr>
        <a:xfrm>
          <a:off x="16357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71" name="楕円 670">
          <a:extLst>
            <a:ext uri="{FF2B5EF4-FFF2-40B4-BE49-F238E27FC236}">
              <a16:creationId xmlns:a16="http://schemas.microsoft.com/office/drawing/2014/main" id="{6B262891-F801-408D-BD6E-F618B3B68C8E}"/>
            </a:ext>
          </a:extLst>
        </xdr:cNvPr>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49530</xdr:rowOff>
    </xdr:to>
    <xdr:cxnSp macro="">
      <xdr:nvCxnSpPr>
        <xdr:cNvPr id="672" name="直線コネクタ 671">
          <a:extLst>
            <a:ext uri="{FF2B5EF4-FFF2-40B4-BE49-F238E27FC236}">
              <a16:creationId xmlns:a16="http://schemas.microsoft.com/office/drawing/2014/main" id="{8C8910F1-E720-4957-9D1A-2170E0A6F10F}"/>
            </a:ext>
          </a:extLst>
        </xdr:cNvPr>
        <xdr:cNvCxnSpPr/>
      </xdr:nvCxnSpPr>
      <xdr:spPr>
        <a:xfrm>
          <a:off x="15481300" y="13548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54248</xdr:rowOff>
    </xdr:from>
    <xdr:to>
      <xdr:col>76</xdr:col>
      <xdr:colOff>165100</xdr:colOff>
      <xdr:row>78</xdr:row>
      <xdr:rowOff>155848</xdr:rowOff>
    </xdr:to>
    <xdr:sp macro="" textlink="">
      <xdr:nvSpPr>
        <xdr:cNvPr id="673" name="楕円 672">
          <a:extLst>
            <a:ext uri="{FF2B5EF4-FFF2-40B4-BE49-F238E27FC236}">
              <a16:creationId xmlns:a16="http://schemas.microsoft.com/office/drawing/2014/main" id="{3C5D7DD3-5003-4D50-B37A-80168F785AED}"/>
            </a:ext>
          </a:extLst>
        </xdr:cNvPr>
        <xdr:cNvSpPr/>
      </xdr:nvSpPr>
      <xdr:spPr>
        <a:xfrm>
          <a:off x="14541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105048</xdr:rowOff>
    </xdr:from>
    <xdr:to>
      <xdr:col>81</xdr:col>
      <xdr:colOff>50800</xdr:colOff>
      <xdr:row>79</xdr:row>
      <xdr:rowOff>3811</xdr:rowOff>
    </xdr:to>
    <xdr:cxnSp macro="">
      <xdr:nvCxnSpPr>
        <xdr:cNvPr id="674" name="直線コネクタ 673">
          <a:extLst>
            <a:ext uri="{FF2B5EF4-FFF2-40B4-BE49-F238E27FC236}">
              <a16:creationId xmlns:a16="http://schemas.microsoft.com/office/drawing/2014/main" id="{EF089B5F-8EB5-4020-9E45-DF6C3D2AC023}"/>
            </a:ext>
          </a:extLst>
        </xdr:cNvPr>
        <xdr:cNvCxnSpPr/>
      </xdr:nvCxnSpPr>
      <xdr:spPr>
        <a:xfrm>
          <a:off x="14592300" y="1347814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75" name="楕円 674">
          <a:extLst>
            <a:ext uri="{FF2B5EF4-FFF2-40B4-BE49-F238E27FC236}">
              <a16:creationId xmlns:a16="http://schemas.microsoft.com/office/drawing/2014/main" id="{8E5DACD1-7734-4470-8190-2E7E5EFBE922}"/>
            </a:ext>
          </a:extLst>
        </xdr:cNvPr>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105048</xdr:rowOff>
    </xdr:to>
    <xdr:cxnSp macro="">
      <xdr:nvCxnSpPr>
        <xdr:cNvPr id="676" name="直線コネクタ 675">
          <a:extLst>
            <a:ext uri="{FF2B5EF4-FFF2-40B4-BE49-F238E27FC236}">
              <a16:creationId xmlns:a16="http://schemas.microsoft.com/office/drawing/2014/main" id="{BD40CC30-60EF-4425-BC98-A6C9946CBEC6}"/>
            </a:ext>
          </a:extLst>
        </xdr:cNvPr>
        <xdr:cNvCxnSpPr/>
      </xdr:nvCxnSpPr>
      <xdr:spPr>
        <a:xfrm>
          <a:off x="13703300" y="134569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60779</xdr:rowOff>
    </xdr:from>
    <xdr:to>
      <xdr:col>67</xdr:col>
      <xdr:colOff>101600</xdr:colOff>
      <xdr:row>82</xdr:row>
      <xdr:rowOff>162379</xdr:rowOff>
    </xdr:to>
    <xdr:sp macro="" textlink="">
      <xdr:nvSpPr>
        <xdr:cNvPr id="677" name="楕円 676">
          <a:extLst>
            <a:ext uri="{FF2B5EF4-FFF2-40B4-BE49-F238E27FC236}">
              <a16:creationId xmlns:a16="http://schemas.microsoft.com/office/drawing/2014/main" id="{7174B0E2-F771-4745-A6EC-1FAC830107A2}"/>
            </a:ext>
          </a:extLst>
        </xdr:cNvPr>
        <xdr:cNvSpPr/>
      </xdr:nvSpPr>
      <xdr:spPr>
        <a:xfrm>
          <a:off x="12763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82</xdr:row>
      <xdr:rowOff>111579</xdr:rowOff>
    </xdr:to>
    <xdr:cxnSp macro="">
      <xdr:nvCxnSpPr>
        <xdr:cNvPr id="678" name="直線コネクタ 677">
          <a:extLst>
            <a:ext uri="{FF2B5EF4-FFF2-40B4-BE49-F238E27FC236}">
              <a16:creationId xmlns:a16="http://schemas.microsoft.com/office/drawing/2014/main" id="{1CAB2E69-098A-4605-B7FB-06F2D22EB87A}"/>
            </a:ext>
          </a:extLst>
        </xdr:cNvPr>
        <xdr:cNvCxnSpPr/>
      </xdr:nvCxnSpPr>
      <xdr:spPr>
        <a:xfrm flipV="1">
          <a:off x="12814300" y="13456920"/>
          <a:ext cx="889000" cy="7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81659</xdr:rowOff>
    </xdr:from>
    <xdr:ext cx="405111" cy="259045"/>
    <xdr:sp macro="" textlink="">
      <xdr:nvSpPr>
        <xdr:cNvPr id="679" name="n_1aveValue【児童館】&#10;有形固定資産減価償却率">
          <a:extLst>
            <a:ext uri="{FF2B5EF4-FFF2-40B4-BE49-F238E27FC236}">
              <a16:creationId xmlns:a16="http://schemas.microsoft.com/office/drawing/2014/main" id="{5A570480-C9EC-47D2-9E0E-5A0874A77DF1}"/>
            </a:ext>
          </a:extLst>
        </xdr:cNvPr>
        <xdr:cNvSpPr txBox="1"/>
      </xdr:nvSpPr>
      <xdr:spPr>
        <a:xfrm>
          <a:off x="15266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3283</xdr:rowOff>
    </xdr:from>
    <xdr:ext cx="405111" cy="259045"/>
    <xdr:sp macro="" textlink="">
      <xdr:nvSpPr>
        <xdr:cNvPr id="680" name="n_2aveValue【児童館】&#10;有形固定資産減価償却率">
          <a:extLst>
            <a:ext uri="{FF2B5EF4-FFF2-40B4-BE49-F238E27FC236}">
              <a16:creationId xmlns:a16="http://schemas.microsoft.com/office/drawing/2014/main" id="{900A2CE3-5EFD-4BFC-89ED-BF75A7E69499}"/>
            </a:ext>
          </a:extLst>
        </xdr:cNvPr>
        <xdr:cNvSpPr txBox="1"/>
      </xdr:nvSpPr>
      <xdr:spPr>
        <a:xfrm>
          <a:off x="143897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146975</xdr:rowOff>
    </xdr:from>
    <xdr:ext cx="405111" cy="259045"/>
    <xdr:sp macro="" textlink="">
      <xdr:nvSpPr>
        <xdr:cNvPr id="681" name="n_3aveValue【児童館】&#10;有形固定資産減価償却率">
          <a:extLst>
            <a:ext uri="{FF2B5EF4-FFF2-40B4-BE49-F238E27FC236}">
              <a16:creationId xmlns:a16="http://schemas.microsoft.com/office/drawing/2014/main" id="{8C315B21-D0BE-4DE5-9798-265AF718641F}"/>
            </a:ext>
          </a:extLst>
        </xdr:cNvPr>
        <xdr:cNvSpPr txBox="1"/>
      </xdr:nvSpPr>
      <xdr:spPr>
        <a:xfrm>
          <a:off x="13500744" y="1369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682" name="n_4aveValue【児童館】&#10;有形固定資産減価償却率">
          <a:extLst>
            <a:ext uri="{FF2B5EF4-FFF2-40B4-BE49-F238E27FC236}">
              <a16:creationId xmlns:a16="http://schemas.microsoft.com/office/drawing/2014/main" id="{905307E2-7E18-44F4-A12B-E9A254482C7E}"/>
            </a:ext>
          </a:extLst>
        </xdr:cNvPr>
        <xdr:cNvSpPr txBox="1"/>
      </xdr:nvSpPr>
      <xdr:spPr>
        <a:xfrm>
          <a:off x="12611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683" name="n_1mainValue【児童館】&#10;有形固定資産減価償却率">
          <a:extLst>
            <a:ext uri="{FF2B5EF4-FFF2-40B4-BE49-F238E27FC236}">
              <a16:creationId xmlns:a16="http://schemas.microsoft.com/office/drawing/2014/main" id="{D90EDC76-571A-4BE4-A50F-95033456631D}"/>
            </a:ext>
          </a:extLst>
        </xdr:cNvPr>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925</xdr:rowOff>
    </xdr:from>
    <xdr:ext cx="405111" cy="259045"/>
    <xdr:sp macro="" textlink="">
      <xdr:nvSpPr>
        <xdr:cNvPr id="684" name="n_2mainValue【児童館】&#10;有形固定資産減価償却率">
          <a:extLst>
            <a:ext uri="{FF2B5EF4-FFF2-40B4-BE49-F238E27FC236}">
              <a16:creationId xmlns:a16="http://schemas.microsoft.com/office/drawing/2014/main" id="{6D4650E1-81BD-4FE5-9B4F-49060C4C560A}"/>
            </a:ext>
          </a:extLst>
        </xdr:cNvPr>
        <xdr:cNvSpPr txBox="1"/>
      </xdr:nvSpPr>
      <xdr:spPr>
        <a:xfrm>
          <a:off x="143897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685" name="n_3mainValue【児童館】&#10;有形固定資産減価償却率">
          <a:extLst>
            <a:ext uri="{FF2B5EF4-FFF2-40B4-BE49-F238E27FC236}">
              <a16:creationId xmlns:a16="http://schemas.microsoft.com/office/drawing/2014/main" id="{C6EC2710-4E0F-4E59-98BC-552C4B47DCAE}"/>
            </a:ext>
          </a:extLst>
        </xdr:cNvPr>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153506</xdr:rowOff>
    </xdr:from>
    <xdr:ext cx="405111" cy="259045"/>
    <xdr:sp macro="" textlink="">
      <xdr:nvSpPr>
        <xdr:cNvPr id="686" name="n_4mainValue【児童館】&#10;有形固定資産減価償却率">
          <a:extLst>
            <a:ext uri="{FF2B5EF4-FFF2-40B4-BE49-F238E27FC236}">
              <a16:creationId xmlns:a16="http://schemas.microsoft.com/office/drawing/2014/main" id="{5798113D-0103-4CAA-BCD9-57B45E99983A}"/>
            </a:ext>
          </a:extLst>
        </xdr:cNvPr>
        <xdr:cNvSpPr txBox="1"/>
      </xdr:nvSpPr>
      <xdr:spPr>
        <a:xfrm>
          <a:off x="12611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D40199FC-1F66-4CB7-8203-79157D4949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BBB64164-2810-40E2-BB51-7CCD587777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5F76FF71-7D79-4E66-860F-66F79E013A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83117A12-D685-4341-89B3-4DC12D73A4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28F65155-B8B9-4CE5-841D-F4CE973646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8C0A7956-27FE-4FD6-AFF1-03C615DAA6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ACEFC5E7-C763-44EC-A31A-BA50F098B0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D0F92CFC-8488-433E-90A2-92D752E2041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B711444D-8CBC-41F3-B2A1-2159654D0B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3D0DFD2A-AF6B-4E8C-9190-8C8173A26A1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A29AD5E5-9378-457B-AFF0-B9AC29F5CEE3}"/>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3D9F5DC1-DDCC-47F2-8D88-2692611298E3}"/>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01E9E702-906D-43B0-9042-53CDB6A966EE}"/>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44C9A94D-2830-4069-9915-F5FE842E2466}"/>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ABC4FD3A-29B7-4671-96E6-62363A3F3EE4}"/>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65FB5CEC-C966-4874-9A79-F3BEABE03117}"/>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6A13A102-D2D5-4403-9619-E3DF4608665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4EF8376E-4E70-4313-AD8B-03A32112220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D30A5DEA-C14D-4DCA-B4B6-3166E3AF60C7}"/>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7282E0C6-FB61-41C7-A2F6-258BAC2651EF}"/>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BB6782F2-0409-4973-82D6-94B27874CD5B}"/>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C98C3E30-FABA-46E8-8C9B-416FE646F67F}"/>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70A7AE15-5658-45DE-A177-58E437EF01ED}"/>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5BCFA286-9B52-45CE-82AA-77FE0AA6F11B}"/>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7C337D2B-99D9-4A4B-905C-A81EE74025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53D2074F-9FD9-427F-AF3D-8A6DF7C578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31DBF1F3-7E6A-49FC-84FF-9154D1E8D6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C8C2A4BF-22FA-4D0C-BC5F-25AAF58D9A45}"/>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4D76BFEB-8648-4155-90F8-B452EDE2C2CC}"/>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16B290EE-C0B4-4C24-8682-320BDF753533}"/>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93D6D7BE-2989-4EA8-ACCB-23840ACA4BBE}"/>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8F70DE4A-E387-4617-B311-36E0F181730A}"/>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708D3A21-0D71-48E2-94E8-9316AB76AF8F}"/>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021C3876-395B-4868-871E-C7CA7B35AFB8}"/>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721" name="フローチャート: 判断 720">
          <a:extLst>
            <a:ext uri="{FF2B5EF4-FFF2-40B4-BE49-F238E27FC236}">
              <a16:creationId xmlns:a16="http://schemas.microsoft.com/office/drawing/2014/main" id="{EDE4BBDB-3EE1-451B-92C6-4E513C9F28BA}"/>
            </a:ext>
          </a:extLst>
        </xdr:cNvPr>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722" name="フローチャート: 判断 721">
          <a:extLst>
            <a:ext uri="{FF2B5EF4-FFF2-40B4-BE49-F238E27FC236}">
              <a16:creationId xmlns:a16="http://schemas.microsoft.com/office/drawing/2014/main" id="{F24A48B2-E26A-4B00-BEA9-D16016DC3C08}"/>
            </a:ext>
          </a:extLst>
        </xdr:cNvPr>
        <xdr:cNvSpPr/>
      </xdr:nvSpPr>
      <xdr:spPr>
        <a:xfrm>
          <a:off x="203835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723" name="フローチャート: 判断 722">
          <a:extLst>
            <a:ext uri="{FF2B5EF4-FFF2-40B4-BE49-F238E27FC236}">
              <a16:creationId xmlns:a16="http://schemas.microsoft.com/office/drawing/2014/main" id="{E5CF7DEC-420C-4C15-B840-BA146AC682DF}"/>
            </a:ext>
          </a:extLst>
        </xdr:cNvPr>
        <xdr:cNvSpPr/>
      </xdr:nvSpPr>
      <xdr:spPr>
        <a:xfrm>
          <a:off x="19494500" y="144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724" name="フローチャート: 判断 723">
          <a:extLst>
            <a:ext uri="{FF2B5EF4-FFF2-40B4-BE49-F238E27FC236}">
              <a16:creationId xmlns:a16="http://schemas.microsoft.com/office/drawing/2014/main" id="{CB611C07-92D8-4583-A1B4-448A6D14746F}"/>
            </a:ext>
          </a:extLst>
        </xdr:cNvPr>
        <xdr:cNvSpPr/>
      </xdr:nvSpPr>
      <xdr:spPr>
        <a:xfrm>
          <a:off x="18605500" y="14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2EE43BA3-A11A-4622-A7B2-FA4FAC092A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BD419E3E-4D46-4391-A9FA-585004E7B1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5FE7A5AE-833D-48FC-B970-993FCE13F9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BB5B9C3F-C1C0-4DEF-855E-8D5A08B039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76ECF288-5664-4809-A2CF-F68766DE7E8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30" name="楕円 729">
          <a:extLst>
            <a:ext uri="{FF2B5EF4-FFF2-40B4-BE49-F238E27FC236}">
              <a16:creationId xmlns:a16="http://schemas.microsoft.com/office/drawing/2014/main" id="{B3753322-4961-424F-AABF-7E0A8605871E}"/>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31" name="【児童館】&#10;一人当たり面積該当値テキスト">
          <a:extLst>
            <a:ext uri="{FF2B5EF4-FFF2-40B4-BE49-F238E27FC236}">
              <a16:creationId xmlns:a16="http://schemas.microsoft.com/office/drawing/2014/main" id="{340BA286-0E8D-4D76-B21F-0A3BB4F305CB}"/>
            </a:ext>
          </a:extLst>
        </xdr:cNvPr>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32" name="楕円 731">
          <a:extLst>
            <a:ext uri="{FF2B5EF4-FFF2-40B4-BE49-F238E27FC236}">
              <a16:creationId xmlns:a16="http://schemas.microsoft.com/office/drawing/2014/main" id="{49D5352E-8EA0-47BD-BADB-1D9F2054288E}"/>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163830</xdr:rowOff>
    </xdr:to>
    <xdr:cxnSp macro="">
      <xdr:nvCxnSpPr>
        <xdr:cNvPr id="733" name="直線コネクタ 732">
          <a:extLst>
            <a:ext uri="{FF2B5EF4-FFF2-40B4-BE49-F238E27FC236}">
              <a16:creationId xmlns:a16="http://schemas.microsoft.com/office/drawing/2014/main" id="{2768A65F-60D6-469E-9B77-B27779DCCA02}"/>
            </a:ext>
          </a:extLst>
        </xdr:cNvPr>
        <xdr:cNvCxnSpPr/>
      </xdr:nvCxnSpPr>
      <xdr:spPr>
        <a:xfrm flipV="1">
          <a:off x="21323300" y="1437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127318</xdr:rowOff>
    </xdr:from>
    <xdr:to>
      <xdr:col>107</xdr:col>
      <xdr:colOff>101600</xdr:colOff>
      <xdr:row>84</xdr:row>
      <xdr:rowOff>57468</xdr:rowOff>
    </xdr:to>
    <xdr:sp macro="" textlink="">
      <xdr:nvSpPr>
        <xdr:cNvPr id="734" name="楕円 733">
          <a:extLst>
            <a:ext uri="{FF2B5EF4-FFF2-40B4-BE49-F238E27FC236}">
              <a16:creationId xmlns:a16="http://schemas.microsoft.com/office/drawing/2014/main" id="{57652CD6-F3E8-42C2-BF77-AF7FDB947E76}"/>
            </a:ext>
          </a:extLst>
        </xdr:cNvPr>
        <xdr:cNvSpPr/>
      </xdr:nvSpPr>
      <xdr:spPr>
        <a:xfrm>
          <a:off x="20383500" y="143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6668</xdr:rowOff>
    </xdr:to>
    <xdr:cxnSp macro="">
      <xdr:nvCxnSpPr>
        <xdr:cNvPr id="735" name="直線コネクタ 734">
          <a:extLst>
            <a:ext uri="{FF2B5EF4-FFF2-40B4-BE49-F238E27FC236}">
              <a16:creationId xmlns:a16="http://schemas.microsoft.com/office/drawing/2014/main" id="{4EB43F7F-6E93-44F6-B565-DD37833F60AF}"/>
            </a:ext>
          </a:extLst>
        </xdr:cNvPr>
        <xdr:cNvCxnSpPr/>
      </xdr:nvCxnSpPr>
      <xdr:spPr>
        <a:xfrm flipV="1">
          <a:off x="20434300" y="1439418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147320</xdr:rowOff>
    </xdr:from>
    <xdr:to>
      <xdr:col>102</xdr:col>
      <xdr:colOff>165100</xdr:colOff>
      <xdr:row>84</xdr:row>
      <xdr:rowOff>77470</xdr:rowOff>
    </xdr:to>
    <xdr:sp macro="" textlink="">
      <xdr:nvSpPr>
        <xdr:cNvPr id="736" name="楕円 735">
          <a:extLst>
            <a:ext uri="{FF2B5EF4-FFF2-40B4-BE49-F238E27FC236}">
              <a16:creationId xmlns:a16="http://schemas.microsoft.com/office/drawing/2014/main" id="{E75E6C06-7E06-4752-A5CC-6CFEE85B7742}"/>
            </a:ext>
          </a:extLst>
        </xdr:cNvPr>
        <xdr:cNvSpPr/>
      </xdr:nvSpPr>
      <xdr:spPr>
        <a:xfrm>
          <a:off x="19494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6668</xdr:rowOff>
    </xdr:from>
    <xdr:to>
      <xdr:col>107</xdr:col>
      <xdr:colOff>50800</xdr:colOff>
      <xdr:row>84</xdr:row>
      <xdr:rowOff>26670</xdr:rowOff>
    </xdr:to>
    <xdr:cxnSp macro="">
      <xdr:nvCxnSpPr>
        <xdr:cNvPr id="737" name="直線コネクタ 736">
          <a:extLst>
            <a:ext uri="{FF2B5EF4-FFF2-40B4-BE49-F238E27FC236}">
              <a16:creationId xmlns:a16="http://schemas.microsoft.com/office/drawing/2014/main" id="{3EFA34C5-E07D-4C3B-B5FE-795A867EFF02}"/>
            </a:ext>
          </a:extLst>
        </xdr:cNvPr>
        <xdr:cNvCxnSpPr/>
      </xdr:nvCxnSpPr>
      <xdr:spPr>
        <a:xfrm flipV="1">
          <a:off x="19545300" y="1440846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70168</xdr:rowOff>
    </xdr:from>
    <xdr:to>
      <xdr:col>98</xdr:col>
      <xdr:colOff>38100</xdr:colOff>
      <xdr:row>85</xdr:row>
      <xdr:rowOff>318</xdr:rowOff>
    </xdr:to>
    <xdr:sp macro="" textlink="">
      <xdr:nvSpPr>
        <xdr:cNvPr id="738" name="楕円 737">
          <a:extLst>
            <a:ext uri="{FF2B5EF4-FFF2-40B4-BE49-F238E27FC236}">
              <a16:creationId xmlns:a16="http://schemas.microsoft.com/office/drawing/2014/main" id="{E504B420-468B-467A-9878-3C50F2AB6E26}"/>
            </a:ext>
          </a:extLst>
        </xdr:cNvPr>
        <xdr:cNvSpPr/>
      </xdr:nvSpPr>
      <xdr:spPr>
        <a:xfrm>
          <a:off x="18605500" y="144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26670</xdr:rowOff>
    </xdr:from>
    <xdr:to>
      <xdr:col>102</xdr:col>
      <xdr:colOff>114300</xdr:colOff>
      <xdr:row>84</xdr:row>
      <xdr:rowOff>120968</xdr:rowOff>
    </xdr:to>
    <xdr:cxnSp macro="">
      <xdr:nvCxnSpPr>
        <xdr:cNvPr id="739" name="直線コネクタ 738">
          <a:extLst>
            <a:ext uri="{FF2B5EF4-FFF2-40B4-BE49-F238E27FC236}">
              <a16:creationId xmlns:a16="http://schemas.microsoft.com/office/drawing/2014/main" id="{55C52ABD-D429-42D0-9136-78592BA63D5A}"/>
            </a:ext>
          </a:extLst>
        </xdr:cNvPr>
        <xdr:cNvCxnSpPr/>
      </xdr:nvCxnSpPr>
      <xdr:spPr>
        <a:xfrm flipV="1">
          <a:off x="18656300" y="14428470"/>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100029</xdr:rowOff>
    </xdr:from>
    <xdr:ext cx="469744" cy="259045"/>
    <xdr:sp macro="" textlink="">
      <xdr:nvSpPr>
        <xdr:cNvPr id="740" name="n_1aveValue【児童館】&#10;一人当たり面積">
          <a:extLst>
            <a:ext uri="{FF2B5EF4-FFF2-40B4-BE49-F238E27FC236}">
              <a16:creationId xmlns:a16="http://schemas.microsoft.com/office/drawing/2014/main" id="{F42CF3D0-886A-413B-AE62-17041CBB8B1E}"/>
            </a:ext>
          </a:extLst>
        </xdr:cNvPr>
        <xdr:cNvSpPr txBox="1"/>
      </xdr:nvSpPr>
      <xdr:spPr>
        <a:xfrm>
          <a:off x="21075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62882</xdr:rowOff>
    </xdr:from>
    <xdr:ext cx="469744" cy="259045"/>
    <xdr:sp macro="" textlink="">
      <xdr:nvSpPr>
        <xdr:cNvPr id="741" name="n_2aveValue【児童館】&#10;一人当たり面積">
          <a:extLst>
            <a:ext uri="{FF2B5EF4-FFF2-40B4-BE49-F238E27FC236}">
              <a16:creationId xmlns:a16="http://schemas.microsoft.com/office/drawing/2014/main" id="{79A37AB8-2310-4BCE-A52E-64D6E0646646}"/>
            </a:ext>
          </a:extLst>
        </xdr:cNvPr>
        <xdr:cNvSpPr txBox="1"/>
      </xdr:nvSpPr>
      <xdr:spPr>
        <a:xfrm>
          <a:off x="20199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17163</xdr:rowOff>
    </xdr:from>
    <xdr:ext cx="469744" cy="259045"/>
    <xdr:sp macro="" textlink="">
      <xdr:nvSpPr>
        <xdr:cNvPr id="742" name="n_3aveValue【児童館】&#10;一人当たり面積">
          <a:extLst>
            <a:ext uri="{FF2B5EF4-FFF2-40B4-BE49-F238E27FC236}">
              <a16:creationId xmlns:a16="http://schemas.microsoft.com/office/drawing/2014/main" id="{738E2738-F29E-4952-9709-34BB34223EB2}"/>
            </a:ext>
          </a:extLst>
        </xdr:cNvPr>
        <xdr:cNvSpPr txBox="1"/>
      </xdr:nvSpPr>
      <xdr:spPr>
        <a:xfrm>
          <a:off x="19310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71454</xdr:rowOff>
    </xdr:from>
    <xdr:ext cx="469744" cy="259045"/>
    <xdr:sp macro="" textlink="">
      <xdr:nvSpPr>
        <xdr:cNvPr id="743" name="n_4aveValue【児童館】&#10;一人当たり面積">
          <a:extLst>
            <a:ext uri="{FF2B5EF4-FFF2-40B4-BE49-F238E27FC236}">
              <a16:creationId xmlns:a16="http://schemas.microsoft.com/office/drawing/2014/main" id="{634B33A9-F229-47B5-9CE0-BEC01090976F}"/>
            </a:ext>
          </a:extLst>
        </xdr:cNvPr>
        <xdr:cNvSpPr txBox="1"/>
      </xdr:nvSpPr>
      <xdr:spPr>
        <a:xfrm>
          <a:off x="18421427"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744" name="n_1mainValue【児童館】&#10;一人当たり面積">
          <a:extLst>
            <a:ext uri="{FF2B5EF4-FFF2-40B4-BE49-F238E27FC236}">
              <a16:creationId xmlns:a16="http://schemas.microsoft.com/office/drawing/2014/main" id="{6FE4EE2E-D1B6-4A3B-A79E-E4E35EAC7C56}"/>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73995</xdr:rowOff>
    </xdr:from>
    <xdr:ext cx="469744" cy="259045"/>
    <xdr:sp macro="" textlink="">
      <xdr:nvSpPr>
        <xdr:cNvPr id="745" name="n_2mainValue【児童館】&#10;一人当たり面積">
          <a:extLst>
            <a:ext uri="{FF2B5EF4-FFF2-40B4-BE49-F238E27FC236}">
              <a16:creationId xmlns:a16="http://schemas.microsoft.com/office/drawing/2014/main" id="{469E2E48-08C5-416A-AD5C-B735EEDD45DC}"/>
            </a:ext>
          </a:extLst>
        </xdr:cNvPr>
        <xdr:cNvSpPr txBox="1"/>
      </xdr:nvSpPr>
      <xdr:spPr>
        <a:xfrm>
          <a:off x="20199427" y="1413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93997</xdr:rowOff>
    </xdr:from>
    <xdr:ext cx="469744" cy="259045"/>
    <xdr:sp macro="" textlink="">
      <xdr:nvSpPr>
        <xdr:cNvPr id="746" name="n_3mainValue【児童館】&#10;一人当たり面積">
          <a:extLst>
            <a:ext uri="{FF2B5EF4-FFF2-40B4-BE49-F238E27FC236}">
              <a16:creationId xmlns:a16="http://schemas.microsoft.com/office/drawing/2014/main" id="{D648F928-335C-41AC-AA94-2246EA2E62F4}"/>
            </a:ext>
          </a:extLst>
        </xdr:cNvPr>
        <xdr:cNvSpPr txBox="1"/>
      </xdr:nvSpPr>
      <xdr:spPr>
        <a:xfrm>
          <a:off x="19310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16845</xdr:rowOff>
    </xdr:from>
    <xdr:ext cx="469744" cy="259045"/>
    <xdr:sp macro="" textlink="">
      <xdr:nvSpPr>
        <xdr:cNvPr id="747" name="n_4mainValue【児童館】&#10;一人当たり面積">
          <a:extLst>
            <a:ext uri="{FF2B5EF4-FFF2-40B4-BE49-F238E27FC236}">
              <a16:creationId xmlns:a16="http://schemas.microsoft.com/office/drawing/2014/main" id="{3C9BB228-7582-4639-AB0D-D06821FF7974}"/>
            </a:ext>
          </a:extLst>
        </xdr:cNvPr>
        <xdr:cNvSpPr txBox="1"/>
      </xdr:nvSpPr>
      <xdr:spPr>
        <a:xfrm>
          <a:off x="18421427" y="1424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59E23A0D-ACC8-4A78-8EFB-2250857B11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FB97FD70-CC9A-4A1A-96D3-A25A4B451A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CBB78595-4772-436F-AB3D-D8A08C5793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C8B93E4D-6DA9-4329-B9E9-7BFDC04660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FCE168BB-92A9-409F-A450-D3B3A32B0F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D21D5A8D-3285-43FE-ACE7-2C4CD429A3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3DD14FB0-5824-4096-A48D-F4AB542828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3BE8EA41-ABE2-4C30-B43E-19AA0EFF47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526E32BB-0637-4D34-A33F-01CF43568F1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48A653E0-EDF4-4A95-94B4-E3713D30DE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1EEC1E73-9B45-4E96-A65A-8AA4C87F5E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D0E2D093-BF8D-4110-A141-76985F63F3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3B230150-7E78-4191-80D6-505B077A44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47163B35-8360-492E-8067-F60026F4FC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4ABDDBA9-3B6E-472C-B65B-B9FA8DA61E5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7EDF2E23-79D2-4F6B-8A51-23BE15F7B99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DF85DCF1-FB48-40A9-9E7E-B9B61CFBD9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B753477F-D084-4980-A206-76775C7A0B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73574E55-EC57-48CD-9B28-C6CD5B4D0E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類似団体と比較して有形固定資産減価償却率が低くなっている施設は、認定こども園、児童館となっている。両施設については、平成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年度に立案した公共施設等総合管理計画個別施設計画に基づいて平成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建替えを行ったため、有形固定資産減価償却率が改善された。また、一人当たり面積が大きくなっているのは、公営住宅となっている。類似団体と比較して高い理由として、炭鉱があった時代から炭鉱会社が管理する社宅が多数存在したが、炭鉱閉山後も町が引き継ぎ住宅の戸数を維持してきた。建物の老朽化が進んできていることに加え、人口減少により必要戸数が少なくなっており、今後個別計画に基づいて老朽化が進んでいるものから順次戸数を減らすことになっているため、数値の改善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758955-1E60-42DF-AB6D-706B1525B7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524FFC-164F-40B4-A437-EEB779561F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1C5879-4B38-4277-9834-D7690D3092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296003-52FD-42C2-978B-8780D836A0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7678BD-3AC0-4659-9DFE-707B42AE2B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AFBDC3-A916-47DA-BD23-4C6916C31F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B15779-EC3F-4E61-8EEA-3B297FFA44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A32D7B-A0ED-4033-9726-05C40908CD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8B75D2-B4EC-4D14-9987-B5A99350C2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EB1134-40C2-4B33-A07D-5DA4241F56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2,698
2,678
39.98
3,691,450
3,597,773
93,377
2,095,143
4,145,015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5059D6-4E70-4D68-AAD9-6BF57F556E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A1F9F1-0E81-4A4E-AF7E-B248B9D3EB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FE851C-5A41-4520-A438-BDF39DEBB3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C8D007-B7DE-4C11-A563-D0EDF8C650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A45289-E152-468E-8389-A11A101495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20CD099-7942-49EF-9E65-745676FAB8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ABDB91-DA0C-4DF9-89FF-1EEDC2DB8C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C7E9DE-7624-4223-8F4D-0259A83E82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A046AF-D9CD-47C3-B03F-E08D2D9DBD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9FD5DC-DADB-4CAA-BD6D-A6374B30FF6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7A87C8-7FD5-471D-B6EC-4849D5818B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00B7FE-077C-43FD-851D-9E0A6656C4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756D12-F525-41AE-8831-44C007431D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C824CB-561C-4646-B59C-25DD490468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D7BC7A-4FF0-4114-8E1D-6B7D4B4B20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E58C99-2304-468C-B351-BA8E99148E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E65DA7-BCD3-419C-81D5-D5C18A9F13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E71E54-5468-4469-A5A1-38CAEF7777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10B72F-8314-4825-8C2A-F4C528F918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0153112-FEEA-4A60-BA14-C6C3D986318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A16E2C-6B89-474C-9367-0D61418AB3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45F4D4-5860-4D10-B4D8-7AF8B000E7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569686-6C04-4F7E-8929-03E48493EA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E875C0-92D9-4233-B2F2-36671AE362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74C665-5BB4-42C8-B98E-D16FC5C2C2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CBF497-8BFD-461D-B76F-866FA793B2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427738-B5DC-4FBD-A6DA-3941B8366A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4F894F6-77AF-4475-80D4-D097B9E0AD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6B596A-8B67-4BCC-88D4-DDDD3BB0B5F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84F44F6-8BA9-4F82-B7C4-09DEF62890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7BF1B70-B16C-4E45-97C7-75655DCAB5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13012C4-4764-4176-8ABD-72FAAE82CB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FD7DB82-E96F-46F9-AE81-FF52A19309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6959A4C-C607-42D5-A1C5-6D4E8B268E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B3804FD-7BE5-4677-8187-93B92D80C2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AE372CF-E8EE-429D-9FE7-DBB4E3A19B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B791446-BE39-48AA-A2E8-ABCB212D7E2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788AFE2-8EBC-4DBC-918D-5CF18F430A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E607C56-FC67-42D3-80A2-68066E1E35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381EB52-5235-4500-9024-A0740AEB6A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7C3083B-90F4-4D42-93CA-383004114E2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90FADF9-C6ED-45BE-ACEA-43DD164F66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F49E630-1062-4C7A-A127-718879DC70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AC87E14-5BEC-4D89-AA89-32FE192502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F887D2C-3F9D-477D-AD6A-0A236F81C3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EC1D746-77BC-4877-A220-22CF6D852D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1C6B593-87A2-48FE-9146-32CC41D3AF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8B1ED0A-4103-400C-B9B5-4675C1DF9E3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A9D8C2E-247E-40ED-996F-BA416D59721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C080807-586B-42D6-9DA0-89B7192F64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35F60CA-81DE-4ECC-A874-2CD7E09AB50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36B8E5B-FC87-497A-A7ED-F272D2E049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8A299BD-84A5-43CF-BCC5-7A00A48427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E1425DC-29C6-4C62-A6C2-E97E53F2FE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25283D2-CD58-4177-BE78-192A446645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BF6E306-3F62-4934-A9A2-AD74F5A3779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63080A3-FCF8-4C08-A8E6-7225FC8DA38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0541E93-97D2-44E8-9D6C-112E750596C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03F6D47-B0F1-4867-B013-A321A1B03D5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8D30DDA-2F69-4D88-8A4E-EA9644431D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34E781B-8188-465E-A3FA-299B53FA9DA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991585D-506E-40BB-8835-F7C4FC7266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E1649BE-E777-480B-BB25-E038B9559013}"/>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544073E-1DA1-42D5-A74E-E26EBF7BEFB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A14BB07-C46F-4955-A1D2-B92DF0A0346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7E3E245-6218-44E3-B801-89FD94F09F3E}"/>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16E287B5-4CE0-4C4B-9287-D0DFC2730EF3}"/>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B6A5648-1248-4435-A977-4C484DE1E707}"/>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F2DF0BA6-CAAB-4C64-A5CC-AC5F095D085F}"/>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402EDCBB-B7E2-44E3-A7E0-7E570FD03F37}"/>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168A04A8-B63C-41B7-9B41-781B93E213D9}"/>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1FDB82E0-E1B5-4212-AEBC-77523AEFFD64}"/>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F7AB2B6D-FCDB-4CF5-81AD-92BC0E36F45C}"/>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6C0C099-CE87-4C23-B2A3-E90A0B3C93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200D5D9-8B6D-4254-A605-F4FF05A930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F928A3F-2C5A-4BB0-89A5-911D058E5B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C7EE35F-272C-4CD5-B768-8ECCDBF78C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BDF0361-DA15-49C4-8561-238AF70838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151674</xdr:rowOff>
    </xdr:from>
    <xdr:to>
      <xdr:col>24</xdr:col>
      <xdr:colOff>114300</xdr:colOff>
      <xdr:row>64</xdr:row>
      <xdr:rowOff>81824</xdr:rowOff>
    </xdr:to>
    <xdr:sp macro="" textlink="">
      <xdr:nvSpPr>
        <xdr:cNvPr id="90" name="楕円 89">
          <a:extLst>
            <a:ext uri="{FF2B5EF4-FFF2-40B4-BE49-F238E27FC236}">
              <a16:creationId xmlns:a16="http://schemas.microsoft.com/office/drawing/2014/main" id="{5F1D0544-68C1-4A1B-A7F5-F9DAE597C47A}"/>
            </a:ext>
          </a:extLst>
        </xdr:cNvPr>
        <xdr:cNvSpPr/>
      </xdr:nvSpPr>
      <xdr:spPr>
        <a:xfrm>
          <a:off x="45847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66601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C72BCC6-F417-40C8-9809-8DAD089E9395}"/>
            </a:ext>
          </a:extLst>
        </xdr:cNvPr>
        <xdr:cNvSpPr txBox="1"/>
      </xdr:nvSpPr>
      <xdr:spPr>
        <a:xfrm>
          <a:off x="4673600" y="1086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115751</xdr:rowOff>
    </xdr:from>
    <xdr:to>
      <xdr:col>20</xdr:col>
      <xdr:colOff>38100</xdr:colOff>
      <xdr:row>64</xdr:row>
      <xdr:rowOff>45901</xdr:rowOff>
    </xdr:to>
    <xdr:sp macro="" textlink="">
      <xdr:nvSpPr>
        <xdr:cNvPr id="92" name="楕円 91">
          <a:extLst>
            <a:ext uri="{FF2B5EF4-FFF2-40B4-BE49-F238E27FC236}">
              <a16:creationId xmlns:a16="http://schemas.microsoft.com/office/drawing/2014/main" id="{2AD868B5-B237-42B5-82C1-FCF9018B60DE}"/>
            </a:ext>
          </a:extLst>
        </xdr:cNvPr>
        <xdr:cNvSpPr/>
      </xdr:nvSpPr>
      <xdr:spPr>
        <a:xfrm>
          <a:off x="3746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166551</xdr:rowOff>
    </xdr:from>
    <xdr:to>
      <xdr:col>24</xdr:col>
      <xdr:colOff>63500</xdr:colOff>
      <xdr:row>64</xdr:row>
      <xdr:rowOff>31024</xdr:rowOff>
    </xdr:to>
    <xdr:cxnSp macro="">
      <xdr:nvCxnSpPr>
        <xdr:cNvPr id="93" name="直線コネクタ 92">
          <a:extLst>
            <a:ext uri="{FF2B5EF4-FFF2-40B4-BE49-F238E27FC236}">
              <a16:creationId xmlns:a16="http://schemas.microsoft.com/office/drawing/2014/main" id="{ED92500E-D00C-4330-BEF8-6AD83E9BB27F}"/>
            </a:ext>
          </a:extLst>
        </xdr:cNvPr>
        <xdr:cNvCxnSpPr/>
      </xdr:nvCxnSpPr>
      <xdr:spPr>
        <a:xfrm>
          <a:off x="3797300" y="109679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78196</xdr:rowOff>
    </xdr:from>
    <xdr:to>
      <xdr:col>15</xdr:col>
      <xdr:colOff>101600</xdr:colOff>
      <xdr:row>64</xdr:row>
      <xdr:rowOff>8346</xdr:rowOff>
    </xdr:to>
    <xdr:sp macro="" textlink="">
      <xdr:nvSpPr>
        <xdr:cNvPr id="94" name="楕円 93">
          <a:extLst>
            <a:ext uri="{FF2B5EF4-FFF2-40B4-BE49-F238E27FC236}">
              <a16:creationId xmlns:a16="http://schemas.microsoft.com/office/drawing/2014/main" id="{1085DB91-7492-42E1-9490-8329C1D4FA16}"/>
            </a:ext>
          </a:extLst>
        </xdr:cNvPr>
        <xdr:cNvSpPr/>
      </xdr:nvSpPr>
      <xdr:spPr>
        <a:xfrm>
          <a:off x="2857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128996</xdr:rowOff>
    </xdr:from>
    <xdr:to>
      <xdr:col>19</xdr:col>
      <xdr:colOff>177800</xdr:colOff>
      <xdr:row>63</xdr:row>
      <xdr:rowOff>166551</xdr:rowOff>
    </xdr:to>
    <xdr:cxnSp macro="">
      <xdr:nvCxnSpPr>
        <xdr:cNvPr id="95" name="直線コネクタ 94">
          <a:extLst>
            <a:ext uri="{FF2B5EF4-FFF2-40B4-BE49-F238E27FC236}">
              <a16:creationId xmlns:a16="http://schemas.microsoft.com/office/drawing/2014/main" id="{38E7D4F1-A421-4C1C-B839-E66929D731C3}"/>
            </a:ext>
          </a:extLst>
        </xdr:cNvPr>
        <xdr:cNvCxnSpPr/>
      </xdr:nvCxnSpPr>
      <xdr:spPr>
        <a:xfrm>
          <a:off x="2908300" y="109303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42273</xdr:rowOff>
    </xdr:from>
    <xdr:to>
      <xdr:col>10</xdr:col>
      <xdr:colOff>165100</xdr:colOff>
      <xdr:row>63</xdr:row>
      <xdr:rowOff>143873</xdr:rowOff>
    </xdr:to>
    <xdr:sp macro="" textlink="">
      <xdr:nvSpPr>
        <xdr:cNvPr id="96" name="楕円 95">
          <a:extLst>
            <a:ext uri="{FF2B5EF4-FFF2-40B4-BE49-F238E27FC236}">
              <a16:creationId xmlns:a16="http://schemas.microsoft.com/office/drawing/2014/main" id="{2ED9EB0C-8FD9-4EF6-8821-05A8C4AD8BE8}"/>
            </a:ext>
          </a:extLst>
        </xdr:cNvPr>
        <xdr:cNvSpPr/>
      </xdr:nvSpPr>
      <xdr:spPr>
        <a:xfrm>
          <a:off x="1968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93073</xdr:rowOff>
    </xdr:from>
    <xdr:to>
      <xdr:col>15</xdr:col>
      <xdr:colOff>50800</xdr:colOff>
      <xdr:row>63</xdr:row>
      <xdr:rowOff>128996</xdr:rowOff>
    </xdr:to>
    <xdr:cxnSp macro="">
      <xdr:nvCxnSpPr>
        <xdr:cNvPr id="97" name="直線コネクタ 96">
          <a:extLst>
            <a:ext uri="{FF2B5EF4-FFF2-40B4-BE49-F238E27FC236}">
              <a16:creationId xmlns:a16="http://schemas.microsoft.com/office/drawing/2014/main" id="{5D6914A0-6D1C-42AE-8121-17652EEA64E5}"/>
            </a:ext>
          </a:extLst>
        </xdr:cNvPr>
        <xdr:cNvCxnSpPr/>
      </xdr:nvCxnSpPr>
      <xdr:spPr>
        <a:xfrm>
          <a:off x="2019300" y="108944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4717</xdr:rowOff>
    </xdr:from>
    <xdr:to>
      <xdr:col>6</xdr:col>
      <xdr:colOff>38100</xdr:colOff>
      <xdr:row>63</xdr:row>
      <xdr:rowOff>106317</xdr:rowOff>
    </xdr:to>
    <xdr:sp macro="" textlink="">
      <xdr:nvSpPr>
        <xdr:cNvPr id="98" name="楕円 97">
          <a:extLst>
            <a:ext uri="{FF2B5EF4-FFF2-40B4-BE49-F238E27FC236}">
              <a16:creationId xmlns:a16="http://schemas.microsoft.com/office/drawing/2014/main" id="{8441E03B-281C-44DC-9CE0-4A721D7441F2}"/>
            </a:ext>
          </a:extLst>
        </xdr:cNvPr>
        <xdr:cNvSpPr/>
      </xdr:nvSpPr>
      <xdr:spPr>
        <a:xfrm>
          <a:off x="1079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55517</xdr:rowOff>
    </xdr:from>
    <xdr:to>
      <xdr:col>10</xdr:col>
      <xdr:colOff>114300</xdr:colOff>
      <xdr:row>63</xdr:row>
      <xdr:rowOff>93073</xdr:rowOff>
    </xdr:to>
    <xdr:cxnSp macro="">
      <xdr:nvCxnSpPr>
        <xdr:cNvPr id="99" name="直線コネクタ 98">
          <a:extLst>
            <a:ext uri="{FF2B5EF4-FFF2-40B4-BE49-F238E27FC236}">
              <a16:creationId xmlns:a16="http://schemas.microsoft.com/office/drawing/2014/main" id="{2A66582E-15DF-454F-B404-975CF0461138}"/>
            </a:ext>
          </a:extLst>
        </xdr:cNvPr>
        <xdr:cNvCxnSpPr/>
      </xdr:nvCxnSpPr>
      <xdr:spPr>
        <a:xfrm>
          <a:off x="1130300" y="108568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4317A113-E5A9-4341-9D4B-9A67EE23DDE9}"/>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32213CC5-27F1-4293-8A3D-CE520413DBC8}"/>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294FB6C9-FDAB-466E-A259-788AC9A4388E}"/>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007B5CE8-40B3-4498-9F88-FF50B8F4B026}"/>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37028</xdr:rowOff>
    </xdr:from>
    <xdr:ext cx="405111" cy="259045"/>
    <xdr:sp macro="" textlink="">
      <xdr:nvSpPr>
        <xdr:cNvPr id="104" name="n_1mainValue【体育館・プール】&#10;有形固定資産減価償却率">
          <a:extLst>
            <a:ext uri="{FF2B5EF4-FFF2-40B4-BE49-F238E27FC236}">
              <a16:creationId xmlns:a16="http://schemas.microsoft.com/office/drawing/2014/main" id="{F78AB252-DE72-4373-8DCF-007BD3909119}"/>
            </a:ext>
          </a:extLst>
        </xdr:cNvPr>
        <xdr:cNvSpPr txBox="1"/>
      </xdr:nvSpPr>
      <xdr:spPr>
        <a:xfrm>
          <a:off x="35820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170923</xdr:rowOff>
    </xdr:from>
    <xdr:ext cx="405111" cy="259045"/>
    <xdr:sp macro="" textlink="">
      <xdr:nvSpPr>
        <xdr:cNvPr id="105" name="n_2mainValue【体育館・プール】&#10;有形固定資産減価償却率">
          <a:extLst>
            <a:ext uri="{FF2B5EF4-FFF2-40B4-BE49-F238E27FC236}">
              <a16:creationId xmlns:a16="http://schemas.microsoft.com/office/drawing/2014/main" id="{D171688A-8550-4709-9954-AD63C28E862B}"/>
            </a:ext>
          </a:extLst>
        </xdr:cNvPr>
        <xdr:cNvSpPr txBox="1"/>
      </xdr:nvSpPr>
      <xdr:spPr>
        <a:xfrm>
          <a:off x="2705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135000</xdr:rowOff>
    </xdr:from>
    <xdr:ext cx="405111" cy="259045"/>
    <xdr:sp macro="" textlink="">
      <xdr:nvSpPr>
        <xdr:cNvPr id="106" name="n_3mainValue【体育館・プール】&#10;有形固定資産減価償却率">
          <a:extLst>
            <a:ext uri="{FF2B5EF4-FFF2-40B4-BE49-F238E27FC236}">
              <a16:creationId xmlns:a16="http://schemas.microsoft.com/office/drawing/2014/main" id="{0D6AF8B0-BE92-4891-9861-C740EC3A787D}"/>
            </a:ext>
          </a:extLst>
        </xdr:cNvPr>
        <xdr:cNvSpPr txBox="1"/>
      </xdr:nvSpPr>
      <xdr:spPr>
        <a:xfrm>
          <a:off x="1816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97444</xdr:rowOff>
    </xdr:from>
    <xdr:ext cx="405111" cy="259045"/>
    <xdr:sp macro="" textlink="">
      <xdr:nvSpPr>
        <xdr:cNvPr id="107" name="n_4mainValue【体育館・プール】&#10;有形固定資産減価償却率">
          <a:extLst>
            <a:ext uri="{FF2B5EF4-FFF2-40B4-BE49-F238E27FC236}">
              <a16:creationId xmlns:a16="http://schemas.microsoft.com/office/drawing/2014/main" id="{B31FE1ED-89A1-4607-B854-BE4A889B3E01}"/>
            </a:ext>
          </a:extLst>
        </xdr:cNvPr>
        <xdr:cNvSpPr txBox="1"/>
      </xdr:nvSpPr>
      <xdr:spPr>
        <a:xfrm>
          <a:off x="927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81A36CC-73F2-4089-A270-46FF1B05F4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1A1C84A-D8B1-4E3F-83A0-553D34B9C3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66C9E428-246C-46F4-8D43-4330415C4B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EBCA145-5E2B-4E20-B722-C45A202A0B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D2F8FB0-B61E-49D0-9CA8-0F282682A7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2DDB3D9-2B36-497F-84F1-CD0CAAEB83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A8C0FDFB-5103-409D-935F-F974BFC5CE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B3ED503-6E79-4750-A214-FFBF0D74D3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9184A18-3B7E-4A47-BD35-597FC84C08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461CA88-7E22-4640-9D6A-2821B92E76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2E0BFF91-8EBC-4E7F-86B2-9033BC84C09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64B08C6C-3699-4A53-8CAF-89EBC9FC0D5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E55D126-71BC-4EF5-A261-B51C20E4897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86393DDF-9EE9-4707-B0AC-70AD5015707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6800BB7-B18D-440B-A023-606188538C0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820B56C-B2C2-4D42-A37C-D2A041622B29}"/>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1E2569A-437A-46F8-A36A-6FEF693F7EC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2AADD8F6-DA29-4CB2-A2EF-1E4A521D6899}"/>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F887A9DD-6470-449E-9DC4-8C4F3E554D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14A85160-AD94-4E18-AEA3-95AF7BFBCED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C4AFC0D8-FAF9-4A91-AFC8-613B5CE6F8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8308C2DA-5923-43A4-BA73-B2050F61B89D}"/>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6BB9B77D-EFB8-4525-A6EA-DDF2AB5EE911}"/>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92F9E95E-CAC8-4750-B8EF-8093708FC28D}"/>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DDF49FC5-6DF5-45D8-A097-7B2CFF76EAC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525FEB-8E76-4420-BBA7-60734E667C04}"/>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392FAB09-DC09-409B-80DD-DF06D7CB0303}"/>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C0540095-B2E0-4607-99A8-8B459811CF59}"/>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E121696F-BCB9-4EB8-A21C-A3285E420CE5}"/>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59739A80-563A-4C16-BFEF-4F6D9460EE60}"/>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8D4C3929-8A5F-4B92-93FC-ADC5550B9E7C}"/>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B19E0AFD-8AEF-4803-826F-3130FBE9765B}"/>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7F67E96-C59F-473A-AB2C-94D71AC25D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41CCDE7-21B8-4A67-BC46-EE0E0F17F2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9CC16B0-5FC6-4A3A-B748-66D586881C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6976209-4A69-4867-8B7D-53739C9FAC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8786870-B4F0-400A-89FC-A7443CADE3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73284</xdr:rowOff>
    </xdr:from>
    <xdr:to>
      <xdr:col>55</xdr:col>
      <xdr:colOff>50800</xdr:colOff>
      <xdr:row>64</xdr:row>
      <xdr:rowOff>3434</xdr:rowOff>
    </xdr:to>
    <xdr:sp macro="" textlink="">
      <xdr:nvSpPr>
        <xdr:cNvPr id="145" name="楕円 144">
          <a:extLst>
            <a:ext uri="{FF2B5EF4-FFF2-40B4-BE49-F238E27FC236}">
              <a16:creationId xmlns:a16="http://schemas.microsoft.com/office/drawing/2014/main" id="{03058671-F30A-46B1-BCB8-83A33E9D6459}"/>
            </a:ext>
          </a:extLst>
        </xdr:cNvPr>
        <xdr:cNvSpPr/>
      </xdr:nvSpPr>
      <xdr:spPr>
        <a:xfrm>
          <a:off x="10426700" y="108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159661</xdr:rowOff>
    </xdr:from>
    <xdr:ext cx="469744" cy="259045"/>
    <xdr:sp macro="" textlink="">
      <xdr:nvSpPr>
        <xdr:cNvPr id="146" name="【体育館・プール】&#10;一人当たり面積該当値テキスト">
          <a:extLst>
            <a:ext uri="{FF2B5EF4-FFF2-40B4-BE49-F238E27FC236}">
              <a16:creationId xmlns:a16="http://schemas.microsoft.com/office/drawing/2014/main" id="{245CB334-D768-40AB-9B92-B246E62F78CE}"/>
            </a:ext>
          </a:extLst>
        </xdr:cNvPr>
        <xdr:cNvSpPr txBox="1"/>
      </xdr:nvSpPr>
      <xdr:spPr>
        <a:xfrm>
          <a:off x="10515600" y="107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75022</xdr:rowOff>
    </xdr:from>
    <xdr:to>
      <xdr:col>50</xdr:col>
      <xdr:colOff>165100</xdr:colOff>
      <xdr:row>64</xdr:row>
      <xdr:rowOff>5172</xdr:rowOff>
    </xdr:to>
    <xdr:sp macro="" textlink="">
      <xdr:nvSpPr>
        <xdr:cNvPr id="147" name="楕円 146">
          <a:extLst>
            <a:ext uri="{FF2B5EF4-FFF2-40B4-BE49-F238E27FC236}">
              <a16:creationId xmlns:a16="http://schemas.microsoft.com/office/drawing/2014/main" id="{7294F374-A4DB-4D61-9F08-EA13FF8D465C}"/>
            </a:ext>
          </a:extLst>
        </xdr:cNvPr>
        <xdr:cNvSpPr/>
      </xdr:nvSpPr>
      <xdr:spPr>
        <a:xfrm>
          <a:off x="9588500" y="108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124084</xdr:rowOff>
    </xdr:from>
    <xdr:to>
      <xdr:col>55</xdr:col>
      <xdr:colOff>0</xdr:colOff>
      <xdr:row>63</xdr:row>
      <xdr:rowOff>125822</xdr:rowOff>
    </xdr:to>
    <xdr:cxnSp macro="">
      <xdr:nvCxnSpPr>
        <xdr:cNvPr id="148" name="直線コネクタ 147">
          <a:extLst>
            <a:ext uri="{FF2B5EF4-FFF2-40B4-BE49-F238E27FC236}">
              <a16:creationId xmlns:a16="http://schemas.microsoft.com/office/drawing/2014/main" id="{066CFF53-A906-4EC3-BE01-096F61ECE5B6}"/>
            </a:ext>
          </a:extLst>
        </xdr:cNvPr>
        <xdr:cNvCxnSpPr/>
      </xdr:nvCxnSpPr>
      <xdr:spPr>
        <a:xfrm flipV="1">
          <a:off x="9639300" y="1092543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76210</xdr:rowOff>
    </xdr:from>
    <xdr:to>
      <xdr:col>46</xdr:col>
      <xdr:colOff>38100</xdr:colOff>
      <xdr:row>64</xdr:row>
      <xdr:rowOff>6360</xdr:rowOff>
    </xdr:to>
    <xdr:sp macro="" textlink="">
      <xdr:nvSpPr>
        <xdr:cNvPr id="149" name="楕円 148">
          <a:extLst>
            <a:ext uri="{FF2B5EF4-FFF2-40B4-BE49-F238E27FC236}">
              <a16:creationId xmlns:a16="http://schemas.microsoft.com/office/drawing/2014/main" id="{BDB64508-1B3E-44F7-BB54-B3CAFD598B56}"/>
            </a:ext>
          </a:extLst>
        </xdr:cNvPr>
        <xdr:cNvSpPr/>
      </xdr:nvSpPr>
      <xdr:spPr>
        <a:xfrm>
          <a:off x="8699500" y="10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125822</xdr:rowOff>
    </xdr:from>
    <xdr:to>
      <xdr:col>50</xdr:col>
      <xdr:colOff>114300</xdr:colOff>
      <xdr:row>63</xdr:row>
      <xdr:rowOff>127010</xdr:rowOff>
    </xdr:to>
    <xdr:cxnSp macro="">
      <xdr:nvCxnSpPr>
        <xdr:cNvPr id="150" name="直線コネクタ 149">
          <a:extLst>
            <a:ext uri="{FF2B5EF4-FFF2-40B4-BE49-F238E27FC236}">
              <a16:creationId xmlns:a16="http://schemas.microsoft.com/office/drawing/2014/main" id="{8FE08A49-B503-42BC-AF51-744DB9FF176E}"/>
            </a:ext>
          </a:extLst>
        </xdr:cNvPr>
        <xdr:cNvCxnSpPr/>
      </xdr:nvCxnSpPr>
      <xdr:spPr>
        <a:xfrm flipV="1">
          <a:off x="8750300" y="1092717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77856</xdr:rowOff>
    </xdr:from>
    <xdr:to>
      <xdr:col>41</xdr:col>
      <xdr:colOff>101600</xdr:colOff>
      <xdr:row>64</xdr:row>
      <xdr:rowOff>8006</xdr:rowOff>
    </xdr:to>
    <xdr:sp macro="" textlink="">
      <xdr:nvSpPr>
        <xdr:cNvPr id="151" name="楕円 150">
          <a:extLst>
            <a:ext uri="{FF2B5EF4-FFF2-40B4-BE49-F238E27FC236}">
              <a16:creationId xmlns:a16="http://schemas.microsoft.com/office/drawing/2014/main" id="{3E5A5F77-39DF-48BA-8E74-5C6CD8B224D1}"/>
            </a:ext>
          </a:extLst>
        </xdr:cNvPr>
        <xdr:cNvSpPr/>
      </xdr:nvSpPr>
      <xdr:spPr>
        <a:xfrm>
          <a:off x="7810500" y="108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127010</xdr:rowOff>
    </xdr:from>
    <xdr:to>
      <xdr:col>45</xdr:col>
      <xdr:colOff>177800</xdr:colOff>
      <xdr:row>63</xdr:row>
      <xdr:rowOff>128656</xdr:rowOff>
    </xdr:to>
    <xdr:cxnSp macro="">
      <xdr:nvCxnSpPr>
        <xdr:cNvPr id="152" name="直線コネクタ 151">
          <a:extLst>
            <a:ext uri="{FF2B5EF4-FFF2-40B4-BE49-F238E27FC236}">
              <a16:creationId xmlns:a16="http://schemas.microsoft.com/office/drawing/2014/main" id="{9173EEA4-A00D-43BC-AD68-B2961304A8FD}"/>
            </a:ext>
          </a:extLst>
        </xdr:cNvPr>
        <xdr:cNvCxnSpPr/>
      </xdr:nvCxnSpPr>
      <xdr:spPr>
        <a:xfrm flipV="1">
          <a:off x="7861300" y="10928360"/>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79777</xdr:rowOff>
    </xdr:from>
    <xdr:to>
      <xdr:col>36</xdr:col>
      <xdr:colOff>165100</xdr:colOff>
      <xdr:row>64</xdr:row>
      <xdr:rowOff>9927</xdr:rowOff>
    </xdr:to>
    <xdr:sp macro="" textlink="">
      <xdr:nvSpPr>
        <xdr:cNvPr id="153" name="楕円 152">
          <a:extLst>
            <a:ext uri="{FF2B5EF4-FFF2-40B4-BE49-F238E27FC236}">
              <a16:creationId xmlns:a16="http://schemas.microsoft.com/office/drawing/2014/main" id="{48A61A1F-C676-4F88-94CC-26C84B976EBC}"/>
            </a:ext>
          </a:extLst>
        </xdr:cNvPr>
        <xdr:cNvSpPr/>
      </xdr:nvSpPr>
      <xdr:spPr>
        <a:xfrm>
          <a:off x="6921500" y="108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128656</xdr:rowOff>
    </xdr:from>
    <xdr:to>
      <xdr:col>41</xdr:col>
      <xdr:colOff>50800</xdr:colOff>
      <xdr:row>63</xdr:row>
      <xdr:rowOff>130577</xdr:rowOff>
    </xdr:to>
    <xdr:cxnSp macro="">
      <xdr:nvCxnSpPr>
        <xdr:cNvPr id="154" name="直線コネクタ 153">
          <a:extLst>
            <a:ext uri="{FF2B5EF4-FFF2-40B4-BE49-F238E27FC236}">
              <a16:creationId xmlns:a16="http://schemas.microsoft.com/office/drawing/2014/main" id="{E5DED879-24EA-435E-8072-AC357C7B4C2A}"/>
            </a:ext>
          </a:extLst>
        </xdr:cNvPr>
        <xdr:cNvCxnSpPr/>
      </xdr:nvCxnSpPr>
      <xdr:spPr>
        <a:xfrm flipV="1">
          <a:off x="6972300" y="1093000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4B43DEBC-D373-4527-9B9D-6E9F3F40A6F3}"/>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a:extLst>
            <a:ext uri="{FF2B5EF4-FFF2-40B4-BE49-F238E27FC236}">
              <a16:creationId xmlns:a16="http://schemas.microsoft.com/office/drawing/2014/main" id="{A4D22A3D-CD4D-411B-B515-E8AB4F209E02}"/>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F1936273-3057-4F6B-9D81-190B1DB4496B}"/>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669B402F-B22B-4530-826B-57547D048D7D}"/>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167749</xdr:rowOff>
    </xdr:from>
    <xdr:ext cx="469744" cy="259045"/>
    <xdr:sp macro="" textlink="">
      <xdr:nvSpPr>
        <xdr:cNvPr id="159" name="n_1mainValue【体育館・プール】&#10;一人当たり面積">
          <a:extLst>
            <a:ext uri="{FF2B5EF4-FFF2-40B4-BE49-F238E27FC236}">
              <a16:creationId xmlns:a16="http://schemas.microsoft.com/office/drawing/2014/main" id="{0614D0B7-182E-410C-912F-577D880C2B3C}"/>
            </a:ext>
          </a:extLst>
        </xdr:cNvPr>
        <xdr:cNvSpPr txBox="1"/>
      </xdr:nvSpPr>
      <xdr:spPr>
        <a:xfrm>
          <a:off x="9391727" y="1096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168937</xdr:rowOff>
    </xdr:from>
    <xdr:ext cx="469744" cy="259045"/>
    <xdr:sp macro="" textlink="">
      <xdr:nvSpPr>
        <xdr:cNvPr id="160" name="n_2mainValue【体育館・プール】&#10;一人当たり面積">
          <a:extLst>
            <a:ext uri="{FF2B5EF4-FFF2-40B4-BE49-F238E27FC236}">
              <a16:creationId xmlns:a16="http://schemas.microsoft.com/office/drawing/2014/main" id="{7F8F6972-3F83-4492-8DAE-BE31AB4E91C9}"/>
            </a:ext>
          </a:extLst>
        </xdr:cNvPr>
        <xdr:cNvSpPr txBox="1"/>
      </xdr:nvSpPr>
      <xdr:spPr>
        <a:xfrm>
          <a:off x="8515427" y="1097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170583</xdr:rowOff>
    </xdr:from>
    <xdr:ext cx="469744" cy="259045"/>
    <xdr:sp macro="" textlink="">
      <xdr:nvSpPr>
        <xdr:cNvPr id="161" name="n_3mainValue【体育館・プール】&#10;一人当たり面積">
          <a:extLst>
            <a:ext uri="{FF2B5EF4-FFF2-40B4-BE49-F238E27FC236}">
              <a16:creationId xmlns:a16="http://schemas.microsoft.com/office/drawing/2014/main" id="{6DCE1952-7135-429B-AC1B-B169265BDEA6}"/>
            </a:ext>
          </a:extLst>
        </xdr:cNvPr>
        <xdr:cNvSpPr txBox="1"/>
      </xdr:nvSpPr>
      <xdr:spPr>
        <a:xfrm>
          <a:off x="7626427" y="109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1054</xdr:rowOff>
    </xdr:from>
    <xdr:ext cx="469744" cy="259045"/>
    <xdr:sp macro="" textlink="">
      <xdr:nvSpPr>
        <xdr:cNvPr id="162" name="n_4mainValue【体育館・プール】&#10;一人当たり面積">
          <a:extLst>
            <a:ext uri="{FF2B5EF4-FFF2-40B4-BE49-F238E27FC236}">
              <a16:creationId xmlns:a16="http://schemas.microsoft.com/office/drawing/2014/main" id="{A9E15616-188A-420A-8475-E56C624A2D57}"/>
            </a:ext>
          </a:extLst>
        </xdr:cNvPr>
        <xdr:cNvSpPr txBox="1"/>
      </xdr:nvSpPr>
      <xdr:spPr>
        <a:xfrm>
          <a:off x="6737427" y="1097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EFD840FC-23E0-4B12-8955-A5408C6096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CE277B3-260C-4C5A-AF4B-6B37848E98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4D075417-B3F9-4612-BB7E-435386AC3A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0104923-9E34-40F8-8CF4-2D75003039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E5335169-222D-4276-AD4F-CB17EA98E3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775041E8-BF05-4AD9-80D9-4F019F997B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1B2260BE-366C-46A1-983F-E83667CE9D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7001D88E-0624-4B2B-A497-5BE245AB3D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DAA692BF-A6CD-4029-A114-B0BD29DDD3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DE33A2EC-4FB3-465B-A47B-91C083BA98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DA59057B-663F-4BEA-AED3-406B0005D1E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B92049D6-304A-4319-A64A-01372D962EF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6602E56F-0735-4221-AEB7-CA1D721EF77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B20C5CAF-2C62-41F1-B782-A6C2D982824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A22CD77A-2674-4635-99FC-25063A2CEBF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E119D28E-349A-4B73-A1C1-6971F166573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8D0CBC5F-ADD3-4E90-B6DD-0366DF1E38A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6ADE79EC-104D-46B2-A6A7-5C07551ECB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C8FA9812-6E28-4644-9A5A-BE4C7A7817B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AD86869D-CF03-402B-820A-06015F5B176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52339721-DD7D-4162-89D8-5B5B2AF78D4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A873D2BF-1794-4BCB-AF65-44A7C1B7876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2969C44D-831A-4F93-B44F-27673E17139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BB1B15FC-341F-42D5-888A-31CDE6C45C7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8D4BE39B-B32C-4137-96A5-D4B9E95248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FC509E58-C0CE-4C58-87DB-327B5B925CB4}"/>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6714959B-0A98-4C8F-82D8-769CDCC04DC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22226396-4DDD-43C7-B427-1AA1B4195A7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F9FDE6D3-9963-456E-8057-BCDCF4E8472E}"/>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44747A90-B20A-4B16-948E-DFFB6D37B08B}"/>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A546A9E3-A383-4330-A3EC-2CF4CCC2B104}"/>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B25ED316-3D05-4B07-BEFD-FB50901D0059}"/>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ACAB3D4D-D17A-469A-A3D2-AB31822C4F2C}"/>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FC089497-870D-4ACB-9158-EB75C18F61D6}"/>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3BE01E68-0BA3-414E-AC7B-9CB1A1AE9D63}"/>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0A684A3B-C21E-4386-AB75-56B395504C9F}"/>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AA58A32-E252-4E9F-AA22-6E0513B2CE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80ACAA0-BA12-4369-A075-B94E9D6A9A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A6BF046-6310-4CF0-BA0B-DE7B054954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C7601C3-AD7C-4C16-A403-2B100C7EA0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FC5BCF2-EA38-4B63-9F30-1EC26BE0B0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75474</xdr:rowOff>
    </xdr:from>
    <xdr:to>
      <xdr:col>24</xdr:col>
      <xdr:colOff>114300</xdr:colOff>
      <xdr:row>83</xdr:row>
      <xdr:rowOff>5624</xdr:rowOff>
    </xdr:to>
    <xdr:sp macro="" textlink="">
      <xdr:nvSpPr>
        <xdr:cNvPr id="204" name="楕円 203">
          <a:extLst>
            <a:ext uri="{FF2B5EF4-FFF2-40B4-BE49-F238E27FC236}">
              <a16:creationId xmlns:a16="http://schemas.microsoft.com/office/drawing/2014/main" id="{981002B7-A3A3-451B-BE54-FBF035A4A551}"/>
            </a:ext>
          </a:extLst>
        </xdr:cNvPr>
        <xdr:cNvSpPr/>
      </xdr:nvSpPr>
      <xdr:spPr>
        <a:xfrm>
          <a:off x="4584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53901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4110F8D6-3C55-488D-BB8B-F467A22A10B3}"/>
            </a:ext>
          </a:extLst>
        </xdr:cNvPr>
        <xdr:cNvSpPr txBox="1"/>
      </xdr:nvSpPr>
      <xdr:spPr>
        <a:xfrm>
          <a:off x="4673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18324</xdr:rowOff>
    </xdr:from>
    <xdr:to>
      <xdr:col>20</xdr:col>
      <xdr:colOff>38100</xdr:colOff>
      <xdr:row>83</xdr:row>
      <xdr:rowOff>119924</xdr:rowOff>
    </xdr:to>
    <xdr:sp macro="" textlink="">
      <xdr:nvSpPr>
        <xdr:cNvPr id="206" name="楕円 205">
          <a:extLst>
            <a:ext uri="{FF2B5EF4-FFF2-40B4-BE49-F238E27FC236}">
              <a16:creationId xmlns:a16="http://schemas.microsoft.com/office/drawing/2014/main" id="{6FA568AB-DCB3-4E0C-9766-30FC7BB7E623}"/>
            </a:ext>
          </a:extLst>
        </xdr:cNvPr>
        <xdr:cNvSpPr/>
      </xdr:nvSpPr>
      <xdr:spPr>
        <a:xfrm>
          <a:off x="3746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126274</xdr:rowOff>
    </xdr:from>
    <xdr:to>
      <xdr:col>24</xdr:col>
      <xdr:colOff>63500</xdr:colOff>
      <xdr:row>83</xdr:row>
      <xdr:rowOff>69124</xdr:rowOff>
    </xdr:to>
    <xdr:cxnSp macro="">
      <xdr:nvCxnSpPr>
        <xdr:cNvPr id="207" name="直線コネクタ 206">
          <a:extLst>
            <a:ext uri="{FF2B5EF4-FFF2-40B4-BE49-F238E27FC236}">
              <a16:creationId xmlns:a16="http://schemas.microsoft.com/office/drawing/2014/main" id="{0565651F-B0B3-4BE7-A623-CD8C45880483}"/>
            </a:ext>
          </a:extLst>
        </xdr:cNvPr>
        <xdr:cNvCxnSpPr/>
      </xdr:nvCxnSpPr>
      <xdr:spPr>
        <a:xfrm flipV="1">
          <a:off x="3797300" y="1418517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116295</xdr:rowOff>
    </xdr:from>
    <xdr:to>
      <xdr:col>15</xdr:col>
      <xdr:colOff>101600</xdr:colOff>
      <xdr:row>84</xdr:row>
      <xdr:rowOff>46445</xdr:rowOff>
    </xdr:to>
    <xdr:sp macro="" textlink="">
      <xdr:nvSpPr>
        <xdr:cNvPr id="208" name="楕円 207">
          <a:extLst>
            <a:ext uri="{FF2B5EF4-FFF2-40B4-BE49-F238E27FC236}">
              <a16:creationId xmlns:a16="http://schemas.microsoft.com/office/drawing/2014/main" id="{6FDFD58C-90C2-4CEE-B95D-1200DE0F4B0F}"/>
            </a:ext>
          </a:extLst>
        </xdr:cNvPr>
        <xdr:cNvSpPr/>
      </xdr:nvSpPr>
      <xdr:spPr>
        <a:xfrm>
          <a:off x="2857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167095</xdr:rowOff>
    </xdr:to>
    <xdr:cxnSp macro="">
      <xdr:nvCxnSpPr>
        <xdr:cNvPr id="209" name="直線コネクタ 208">
          <a:extLst>
            <a:ext uri="{FF2B5EF4-FFF2-40B4-BE49-F238E27FC236}">
              <a16:creationId xmlns:a16="http://schemas.microsoft.com/office/drawing/2014/main" id="{8E07C9B0-95EF-4B0C-A56A-47EE08DFF741}"/>
            </a:ext>
          </a:extLst>
        </xdr:cNvPr>
        <xdr:cNvCxnSpPr/>
      </xdr:nvCxnSpPr>
      <xdr:spPr>
        <a:xfrm flipV="1">
          <a:off x="2908300" y="142994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93436</xdr:rowOff>
    </xdr:from>
    <xdr:to>
      <xdr:col>10</xdr:col>
      <xdr:colOff>165100</xdr:colOff>
      <xdr:row>84</xdr:row>
      <xdr:rowOff>23586</xdr:rowOff>
    </xdr:to>
    <xdr:sp macro="" textlink="">
      <xdr:nvSpPr>
        <xdr:cNvPr id="210" name="楕円 209">
          <a:extLst>
            <a:ext uri="{FF2B5EF4-FFF2-40B4-BE49-F238E27FC236}">
              <a16:creationId xmlns:a16="http://schemas.microsoft.com/office/drawing/2014/main" id="{99EC8AF0-892F-4176-A366-A1955828B88D}"/>
            </a:ext>
          </a:extLst>
        </xdr:cNvPr>
        <xdr:cNvSpPr/>
      </xdr:nvSpPr>
      <xdr:spPr>
        <a:xfrm>
          <a:off x="1968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144236</xdr:rowOff>
    </xdr:from>
    <xdr:to>
      <xdr:col>15</xdr:col>
      <xdr:colOff>50800</xdr:colOff>
      <xdr:row>83</xdr:row>
      <xdr:rowOff>167095</xdr:rowOff>
    </xdr:to>
    <xdr:cxnSp macro="">
      <xdr:nvCxnSpPr>
        <xdr:cNvPr id="211" name="直線コネクタ 210">
          <a:extLst>
            <a:ext uri="{FF2B5EF4-FFF2-40B4-BE49-F238E27FC236}">
              <a16:creationId xmlns:a16="http://schemas.microsoft.com/office/drawing/2014/main" id="{B94C01BE-9ED4-4D2B-BABE-D1A3BFBFD2BC}"/>
            </a:ext>
          </a:extLst>
        </xdr:cNvPr>
        <xdr:cNvCxnSpPr/>
      </xdr:nvCxnSpPr>
      <xdr:spPr>
        <a:xfrm>
          <a:off x="2019300" y="143745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28121</xdr:rowOff>
    </xdr:from>
    <xdr:to>
      <xdr:col>6</xdr:col>
      <xdr:colOff>38100</xdr:colOff>
      <xdr:row>84</xdr:row>
      <xdr:rowOff>129721</xdr:rowOff>
    </xdr:to>
    <xdr:sp macro="" textlink="">
      <xdr:nvSpPr>
        <xdr:cNvPr id="212" name="楕円 211">
          <a:extLst>
            <a:ext uri="{FF2B5EF4-FFF2-40B4-BE49-F238E27FC236}">
              <a16:creationId xmlns:a16="http://schemas.microsoft.com/office/drawing/2014/main" id="{5738FF6A-F150-42C4-A505-D5448816CF55}"/>
            </a:ext>
          </a:extLst>
        </xdr:cNvPr>
        <xdr:cNvSpPr/>
      </xdr:nvSpPr>
      <xdr:spPr>
        <a:xfrm>
          <a:off x="1079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144236</xdr:rowOff>
    </xdr:from>
    <xdr:to>
      <xdr:col>10</xdr:col>
      <xdr:colOff>114300</xdr:colOff>
      <xdr:row>84</xdr:row>
      <xdr:rowOff>78921</xdr:rowOff>
    </xdr:to>
    <xdr:cxnSp macro="">
      <xdr:nvCxnSpPr>
        <xdr:cNvPr id="213" name="直線コネクタ 212">
          <a:extLst>
            <a:ext uri="{FF2B5EF4-FFF2-40B4-BE49-F238E27FC236}">
              <a16:creationId xmlns:a16="http://schemas.microsoft.com/office/drawing/2014/main" id="{15F9C5A1-9ABC-4434-9A72-9FD253E0F1F0}"/>
            </a:ext>
          </a:extLst>
        </xdr:cNvPr>
        <xdr:cNvCxnSpPr/>
      </xdr:nvCxnSpPr>
      <xdr:spPr>
        <a:xfrm flipV="1">
          <a:off x="1130300" y="1437458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93A5F514-DEC5-4D7F-AD48-419A4C19B9C8}"/>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470EBFE7-7631-4363-A183-84669354D926}"/>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ED271F1D-5C73-479F-ADCF-35B8BD21DCF3}"/>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F2188161-D5EE-42C1-B020-1192A5A9AAA2}"/>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111051</xdr:rowOff>
    </xdr:from>
    <xdr:ext cx="405111" cy="259045"/>
    <xdr:sp macro="" textlink="">
      <xdr:nvSpPr>
        <xdr:cNvPr id="218" name="n_1mainValue【福祉施設】&#10;有形固定資産減価償却率">
          <a:extLst>
            <a:ext uri="{FF2B5EF4-FFF2-40B4-BE49-F238E27FC236}">
              <a16:creationId xmlns:a16="http://schemas.microsoft.com/office/drawing/2014/main" id="{02B8E6B4-FB3C-42F8-BBE1-77348C5DD6E0}"/>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37572</xdr:rowOff>
    </xdr:from>
    <xdr:ext cx="405111" cy="259045"/>
    <xdr:sp macro="" textlink="">
      <xdr:nvSpPr>
        <xdr:cNvPr id="219" name="n_2mainValue【福祉施設】&#10;有形固定資産減価償却率">
          <a:extLst>
            <a:ext uri="{FF2B5EF4-FFF2-40B4-BE49-F238E27FC236}">
              <a16:creationId xmlns:a16="http://schemas.microsoft.com/office/drawing/2014/main" id="{90F438CA-D93C-4BBF-B0D8-4295F5003B0B}"/>
            </a:ext>
          </a:extLst>
        </xdr:cNvPr>
        <xdr:cNvSpPr txBox="1"/>
      </xdr:nvSpPr>
      <xdr:spPr>
        <a:xfrm>
          <a:off x="2705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14713</xdr:rowOff>
    </xdr:from>
    <xdr:ext cx="405111" cy="259045"/>
    <xdr:sp macro="" textlink="">
      <xdr:nvSpPr>
        <xdr:cNvPr id="220" name="n_3mainValue【福祉施設】&#10;有形固定資産減価償却率">
          <a:extLst>
            <a:ext uri="{FF2B5EF4-FFF2-40B4-BE49-F238E27FC236}">
              <a16:creationId xmlns:a16="http://schemas.microsoft.com/office/drawing/2014/main" id="{3BB77582-8DC4-41F3-9D51-BB5D2558B8EA}"/>
            </a:ext>
          </a:extLst>
        </xdr:cNvPr>
        <xdr:cNvSpPr txBox="1"/>
      </xdr:nvSpPr>
      <xdr:spPr>
        <a:xfrm>
          <a:off x="1816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120848</xdr:rowOff>
    </xdr:from>
    <xdr:ext cx="405111" cy="259045"/>
    <xdr:sp macro="" textlink="">
      <xdr:nvSpPr>
        <xdr:cNvPr id="221" name="n_4mainValue【福祉施設】&#10;有形固定資産減価償却率">
          <a:extLst>
            <a:ext uri="{FF2B5EF4-FFF2-40B4-BE49-F238E27FC236}">
              <a16:creationId xmlns:a16="http://schemas.microsoft.com/office/drawing/2014/main" id="{C66A8B10-31DC-41CA-A896-32C27F0B1997}"/>
            </a:ext>
          </a:extLst>
        </xdr:cNvPr>
        <xdr:cNvSpPr txBox="1"/>
      </xdr:nvSpPr>
      <xdr:spPr>
        <a:xfrm>
          <a:off x="927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3073093E-BC26-4862-9A38-E3A7F38254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32007A9E-A5C6-4561-A1EE-5087CB9A89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ADE3AD23-FE74-44A2-A296-FAC21E81B8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E52C706B-D3C8-446D-810E-C175E06EED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51842182-1E30-4266-9DC9-FDFF0ECD46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F6B6A9E3-7B39-4050-BF7C-37E3477E38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2C0F3D54-2FA0-4845-BC1C-087D8F7CEE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E7EF5D9-988C-4C92-A44B-EBC904BBFF7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4CDD0C6A-5864-4323-908A-57EB126546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12751CAE-DB23-49DC-934B-0C1BBBFEA58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CFA6DDA3-77BB-47FC-9D5A-A686CED61F1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5E7599AE-3CE8-4B9C-A4BC-7B80B42F52E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3F4D2075-EE7D-4903-AE6D-3A84E0AFA71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C9B1345A-B062-44A0-A265-50A9D5AEE65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833EF142-66E8-4125-9DDC-A14D8018C5A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AF470DF4-669A-46D6-8EB7-40EAB70583A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682A58B2-0731-43FA-939A-6DE0C23F3F9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90B0738B-9D66-48FA-AA06-CB725C1E462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F5A1AA79-1921-48C7-8342-A878280DB8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C512996C-F82B-4CC6-91E5-C6440C54FB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74BE3780-1431-4DA0-A6E5-30F2268977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4BB8CA81-C4A4-442F-82A8-C045A7825577}"/>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4B7A7BA7-0F2F-4E27-8825-7C8B2B1800D8}"/>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362FDBAC-340D-4A3D-8AE8-92D0D57B26A7}"/>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DA11E23F-38C6-45DA-AC07-9FC94B15485E}"/>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5DF901F6-04D6-4A35-AB4C-E0E2BA6EEEA8}"/>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0A8EE7EE-3703-4963-ACB7-6588D68D0C4B}"/>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E5CABCAA-DEBC-4D66-B603-8B9F802B3813}"/>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DFC7CED4-3361-429F-A596-D8CC55CA2430}"/>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6AD91D6F-FECF-4A60-9463-FD5738FEC205}"/>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CB499D79-D292-4E1E-A89D-3FDF7E9959CF}"/>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A5A60E4A-482D-4C40-8B38-85520CD11BDC}"/>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3FE438E-2502-4680-B9DC-3AF61DEBA9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A6A7FA8-FB0A-4D5A-8834-4050775051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D144DF7-4893-4316-958A-46FFAB6479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0F9DB96-50DC-4CF9-BD77-F2CB5B0CB5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18AD927-33D7-409C-B572-8D60033614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111201</xdr:rowOff>
    </xdr:from>
    <xdr:to>
      <xdr:col>55</xdr:col>
      <xdr:colOff>50800</xdr:colOff>
      <xdr:row>85</xdr:row>
      <xdr:rowOff>41351</xdr:rowOff>
    </xdr:to>
    <xdr:sp macro="" textlink="">
      <xdr:nvSpPr>
        <xdr:cNvPr id="259" name="楕円 258">
          <a:extLst>
            <a:ext uri="{FF2B5EF4-FFF2-40B4-BE49-F238E27FC236}">
              <a16:creationId xmlns:a16="http://schemas.microsoft.com/office/drawing/2014/main" id="{A27BDDA5-035A-40C7-AA87-A424C94B3436}"/>
            </a:ext>
          </a:extLst>
        </xdr:cNvPr>
        <xdr:cNvSpPr/>
      </xdr:nvSpPr>
      <xdr:spPr>
        <a:xfrm>
          <a:off x="10426700" y="145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134078</xdr:rowOff>
    </xdr:from>
    <xdr:ext cx="469744" cy="259045"/>
    <xdr:sp macro="" textlink="">
      <xdr:nvSpPr>
        <xdr:cNvPr id="260" name="【福祉施設】&#10;一人当たり面積該当値テキスト">
          <a:extLst>
            <a:ext uri="{FF2B5EF4-FFF2-40B4-BE49-F238E27FC236}">
              <a16:creationId xmlns:a16="http://schemas.microsoft.com/office/drawing/2014/main" id="{06577E76-8BE9-49E1-86FA-90EA3F242601}"/>
            </a:ext>
          </a:extLst>
        </xdr:cNvPr>
        <xdr:cNvSpPr txBox="1"/>
      </xdr:nvSpPr>
      <xdr:spPr>
        <a:xfrm>
          <a:off x="10515600" y="1436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110286</xdr:rowOff>
    </xdr:from>
    <xdr:to>
      <xdr:col>50</xdr:col>
      <xdr:colOff>165100</xdr:colOff>
      <xdr:row>85</xdr:row>
      <xdr:rowOff>40436</xdr:rowOff>
    </xdr:to>
    <xdr:sp macro="" textlink="">
      <xdr:nvSpPr>
        <xdr:cNvPr id="261" name="楕円 260">
          <a:extLst>
            <a:ext uri="{FF2B5EF4-FFF2-40B4-BE49-F238E27FC236}">
              <a16:creationId xmlns:a16="http://schemas.microsoft.com/office/drawing/2014/main" id="{88FFA16D-4686-445A-863E-285D4DCE83AF}"/>
            </a:ext>
          </a:extLst>
        </xdr:cNvPr>
        <xdr:cNvSpPr/>
      </xdr:nvSpPr>
      <xdr:spPr>
        <a:xfrm>
          <a:off x="9588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161086</xdr:rowOff>
    </xdr:from>
    <xdr:to>
      <xdr:col>55</xdr:col>
      <xdr:colOff>0</xdr:colOff>
      <xdr:row>84</xdr:row>
      <xdr:rowOff>162001</xdr:rowOff>
    </xdr:to>
    <xdr:cxnSp macro="">
      <xdr:nvCxnSpPr>
        <xdr:cNvPr id="262" name="直線コネクタ 261">
          <a:extLst>
            <a:ext uri="{FF2B5EF4-FFF2-40B4-BE49-F238E27FC236}">
              <a16:creationId xmlns:a16="http://schemas.microsoft.com/office/drawing/2014/main" id="{C209FEFF-CFB9-4284-96C1-88BA0C093982}"/>
            </a:ext>
          </a:extLst>
        </xdr:cNvPr>
        <xdr:cNvCxnSpPr/>
      </xdr:nvCxnSpPr>
      <xdr:spPr>
        <a:xfrm>
          <a:off x="9639300" y="145628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131775</xdr:rowOff>
    </xdr:from>
    <xdr:to>
      <xdr:col>46</xdr:col>
      <xdr:colOff>38100</xdr:colOff>
      <xdr:row>85</xdr:row>
      <xdr:rowOff>61925</xdr:rowOff>
    </xdr:to>
    <xdr:sp macro="" textlink="">
      <xdr:nvSpPr>
        <xdr:cNvPr id="263" name="楕円 262">
          <a:extLst>
            <a:ext uri="{FF2B5EF4-FFF2-40B4-BE49-F238E27FC236}">
              <a16:creationId xmlns:a16="http://schemas.microsoft.com/office/drawing/2014/main" id="{E981FF94-6312-4E5B-8825-C75BAE50D5A7}"/>
            </a:ext>
          </a:extLst>
        </xdr:cNvPr>
        <xdr:cNvSpPr/>
      </xdr:nvSpPr>
      <xdr:spPr>
        <a:xfrm>
          <a:off x="8699500" y="14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161086</xdr:rowOff>
    </xdr:from>
    <xdr:to>
      <xdr:col>50</xdr:col>
      <xdr:colOff>114300</xdr:colOff>
      <xdr:row>85</xdr:row>
      <xdr:rowOff>11125</xdr:rowOff>
    </xdr:to>
    <xdr:cxnSp macro="">
      <xdr:nvCxnSpPr>
        <xdr:cNvPr id="264" name="直線コネクタ 263">
          <a:extLst>
            <a:ext uri="{FF2B5EF4-FFF2-40B4-BE49-F238E27FC236}">
              <a16:creationId xmlns:a16="http://schemas.microsoft.com/office/drawing/2014/main" id="{654031DB-3B0E-4DB2-B76C-22FBD5E030CD}"/>
            </a:ext>
          </a:extLst>
        </xdr:cNvPr>
        <xdr:cNvCxnSpPr/>
      </xdr:nvCxnSpPr>
      <xdr:spPr>
        <a:xfrm flipV="1">
          <a:off x="8750300" y="1456288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139319</xdr:rowOff>
    </xdr:from>
    <xdr:to>
      <xdr:col>41</xdr:col>
      <xdr:colOff>101600</xdr:colOff>
      <xdr:row>85</xdr:row>
      <xdr:rowOff>69469</xdr:rowOff>
    </xdr:to>
    <xdr:sp macro="" textlink="">
      <xdr:nvSpPr>
        <xdr:cNvPr id="265" name="楕円 264">
          <a:extLst>
            <a:ext uri="{FF2B5EF4-FFF2-40B4-BE49-F238E27FC236}">
              <a16:creationId xmlns:a16="http://schemas.microsoft.com/office/drawing/2014/main" id="{B3704056-43A3-4980-87F5-6E82D5620B78}"/>
            </a:ext>
          </a:extLst>
        </xdr:cNvPr>
        <xdr:cNvSpPr/>
      </xdr:nvSpPr>
      <xdr:spPr>
        <a:xfrm>
          <a:off x="7810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11125</xdr:rowOff>
    </xdr:from>
    <xdr:to>
      <xdr:col>45</xdr:col>
      <xdr:colOff>177800</xdr:colOff>
      <xdr:row>85</xdr:row>
      <xdr:rowOff>18669</xdr:rowOff>
    </xdr:to>
    <xdr:cxnSp macro="">
      <xdr:nvCxnSpPr>
        <xdr:cNvPr id="266" name="直線コネクタ 265">
          <a:extLst>
            <a:ext uri="{FF2B5EF4-FFF2-40B4-BE49-F238E27FC236}">
              <a16:creationId xmlns:a16="http://schemas.microsoft.com/office/drawing/2014/main" id="{D8591089-3958-435D-A40F-513F56C5E3D0}"/>
            </a:ext>
          </a:extLst>
        </xdr:cNvPr>
        <xdr:cNvCxnSpPr/>
      </xdr:nvCxnSpPr>
      <xdr:spPr>
        <a:xfrm flipV="1">
          <a:off x="7861300" y="1458437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167894</xdr:rowOff>
    </xdr:from>
    <xdr:to>
      <xdr:col>36</xdr:col>
      <xdr:colOff>165100</xdr:colOff>
      <xdr:row>85</xdr:row>
      <xdr:rowOff>98044</xdr:rowOff>
    </xdr:to>
    <xdr:sp macro="" textlink="">
      <xdr:nvSpPr>
        <xdr:cNvPr id="267" name="楕円 266">
          <a:extLst>
            <a:ext uri="{FF2B5EF4-FFF2-40B4-BE49-F238E27FC236}">
              <a16:creationId xmlns:a16="http://schemas.microsoft.com/office/drawing/2014/main" id="{6FF379F5-9B03-4CF8-B577-9CFDEAE37B61}"/>
            </a:ext>
          </a:extLst>
        </xdr:cNvPr>
        <xdr:cNvSpPr/>
      </xdr:nvSpPr>
      <xdr:spPr>
        <a:xfrm>
          <a:off x="6921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18669</xdr:rowOff>
    </xdr:from>
    <xdr:to>
      <xdr:col>41</xdr:col>
      <xdr:colOff>50800</xdr:colOff>
      <xdr:row>85</xdr:row>
      <xdr:rowOff>47244</xdr:rowOff>
    </xdr:to>
    <xdr:cxnSp macro="">
      <xdr:nvCxnSpPr>
        <xdr:cNvPr id="268" name="直線コネクタ 267">
          <a:extLst>
            <a:ext uri="{FF2B5EF4-FFF2-40B4-BE49-F238E27FC236}">
              <a16:creationId xmlns:a16="http://schemas.microsoft.com/office/drawing/2014/main" id="{6AD3159D-CE26-4898-BA8E-A6ADB86A7B34}"/>
            </a:ext>
          </a:extLst>
        </xdr:cNvPr>
        <xdr:cNvCxnSpPr/>
      </xdr:nvCxnSpPr>
      <xdr:spPr>
        <a:xfrm flipV="1">
          <a:off x="6972300" y="1459191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69" name="n_1aveValue【福祉施設】&#10;一人当たり面積">
          <a:extLst>
            <a:ext uri="{FF2B5EF4-FFF2-40B4-BE49-F238E27FC236}">
              <a16:creationId xmlns:a16="http://schemas.microsoft.com/office/drawing/2014/main" id="{9C1631ED-13C7-454D-8133-54B9CC8C8B56}"/>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a:extLst>
            <a:ext uri="{FF2B5EF4-FFF2-40B4-BE49-F238E27FC236}">
              <a16:creationId xmlns:a16="http://schemas.microsoft.com/office/drawing/2014/main" id="{360976F3-2D33-4D55-A0E3-037FC646440F}"/>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a:extLst>
            <a:ext uri="{FF2B5EF4-FFF2-40B4-BE49-F238E27FC236}">
              <a16:creationId xmlns:a16="http://schemas.microsoft.com/office/drawing/2014/main" id="{72616B83-D16F-48FA-8A57-03CF4AA51CCD}"/>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a:extLst>
            <a:ext uri="{FF2B5EF4-FFF2-40B4-BE49-F238E27FC236}">
              <a16:creationId xmlns:a16="http://schemas.microsoft.com/office/drawing/2014/main" id="{2B73FA06-950E-4E8C-B244-B87058DFAD8B}"/>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56963</xdr:rowOff>
    </xdr:from>
    <xdr:ext cx="469744" cy="259045"/>
    <xdr:sp macro="" textlink="">
      <xdr:nvSpPr>
        <xdr:cNvPr id="273" name="n_1mainValue【福祉施設】&#10;一人当たり面積">
          <a:extLst>
            <a:ext uri="{FF2B5EF4-FFF2-40B4-BE49-F238E27FC236}">
              <a16:creationId xmlns:a16="http://schemas.microsoft.com/office/drawing/2014/main" id="{07517C24-B625-451D-AA57-2A3E0442B266}"/>
            </a:ext>
          </a:extLst>
        </xdr:cNvPr>
        <xdr:cNvSpPr txBox="1"/>
      </xdr:nvSpPr>
      <xdr:spPr>
        <a:xfrm>
          <a:off x="9391727" y="142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78452</xdr:rowOff>
    </xdr:from>
    <xdr:ext cx="469744" cy="259045"/>
    <xdr:sp macro="" textlink="">
      <xdr:nvSpPr>
        <xdr:cNvPr id="274" name="n_2mainValue【福祉施設】&#10;一人当たり面積">
          <a:extLst>
            <a:ext uri="{FF2B5EF4-FFF2-40B4-BE49-F238E27FC236}">
              <a16:creationId xmlns:a16="http://schemas.microsoft.com/office/drawing/2014/main" id="{DAE65A08-FA07-414A-9324-63DE9236136B}"/>
            </a:ext>
          </a:extLst>
        </xdr:cNvPr>
        <xdr:cNvSpPr txBox="1"/>
      </xdr:nvSpPr>
      <xdr:spPr>
        <a:xfrm>
          <a:off x="8515427" y="1430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85996</xdr:rowOff>
    </xdr:from>
    <xdr:ext cx="469744" cy="259045"/>
    <xdr:sp macro="" textlink="">
      <xdr:nvSpPr>
        <xdr:cNvPr id="275" name="n_3mainValue【福祉施設】&#10;一人当たり面積">
          <a:extLst>
            <a:ext uri="{FF2B5EF4-FFF2-40B4-BE49-F238E27FC236}">
              <a16:creationId xmlns:a16="http://schemas.microsoft.com/office/drawing/2014/main" id="{6677A0F4-F392-40E5-8AF8-C73808A67B3B}"/>
            </a:ext>
          </a:extLst>
        </xdr:cNvPr>
        <xdr:cNvSpPr txBox="1"/>
      </xdr:nvSpPr>
      <xdr:spPr>
        <a:xfrm>
          <a:off x="7626427" y="1431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114571</xdr:rowOff>
    </xdr:from>
    <xdr:ext cx="469744" cy="259045"/>
    <xdr:sp macro="" textlink="">
      <xdr:nvSpPr>
        <xdr:cNvPr id="276" name="n_4mainValue【福祉施設】&#10;一人当たり面積">
          <a:extLst>
            <a:ext uri="{FF2B5EF4-FFF2-40B4-BE49-F238E27FC236}">
              <a16:creationId xmlns:a16="http://schemas.microsoft.com/office/drawing/2014/main" id="{B66C2327-2403-43FA-907B-6639C9F40B0C}"/>
            </a:ext>
          </a:extLst>
        </xdr:cNvPr>
        <xdr:cNvSpPr txBox="1"/>
      </xdr:nvSpPr>
      <xdr:spPr>
        <a:xfrm>
          <a:off x="6737427" y="143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32A18F10-ED2D-4222-973D-DEA4CC3987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B4831C26-6487-480B-9780-38A61CB9E05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37F8C292-FB20-46A1-992D-BD247484AF1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5CA44407-FE92-4582-8A1E-D621793180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C3003092-7232-46CC-AC81-98F91E85B4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98A9A5E7-9ABF-4DAE-A232-0154625DD9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E60B1E89-FF08-48AB-84BB-7D97CFFFF4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4D3E0602-F0CE-497B-B08E-3F9CEF4174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A39498BE-1B11-4D04-95ED-8ECC3AC58F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8F63F803-E83F-4E45-B6A6-CB4FF53208C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3C07BFB3-6137-4FD4-B6E7-3A12926BE6B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350F039C-2603-4CEB-BD7E-7FA639A22CB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923C2E6F-FDF9-4C97-A8DB-BEAD760D530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34A216FC-1043-43E6-8894-A1ED2FFB7AB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1F5FA831-FBBE-4E05-9448-6EC33C2CC8F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4E09CA5F-6A18-4575-9D22-AC1BF4E80F8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9939D3D0-4DED-4FB4-9019-F3D804163E5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C7FD37CB-1B0D-45A8-9BC4-9FD641E0B55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6BCC36BE-0AF9-453D-B126-DFE6E78E816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2C1459DA-0907-49B8-B951-BB70091F4EC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82B10A7A-0A03-4690-B161-89592312330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A2D486CC-C032-4955-BBDD-66E205395EE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619E750C-79D6-4E02-B755-05D0B6BD773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AEC250A9-4AFA-4596-98B4-608B4B5C854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872628C0-B6A8-4BA6-A4B7-5D8D8EF0796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B91B9F78-F553-44F8-B84D-9F461D697155}"/>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3FE7055E-5DD3-493D-82ED-909CC24B840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ED9C2697-9EF3-4785-B2F4-48BD534C205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2A481A85-DA9A-4225-AD38-6D3A41ED6481}"/>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834C69C6-7776-447F-8994-2FB53D33433F}"/>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1473FB2F-B027-49FD-A434-A7F6C4EABBBF}"/>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A409B098-1601-4928-8ACD-3D9D15A75527}"/>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D9FF0441-2D41-429B-91AD-A9703140D072}"/>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D584312D-18E7-4AA4-B185-AB800717EC5B}"/>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22EE8541-C92E-40D2-AEA9-BB0855233CA8}"/>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D9C6DD55-53D3-4A05-B267-C93CF539CF81}"/>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81605FFD-6E06-49F2-A851-D2A7A777157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373ECEA8-9678-4F41-8358-03F3D9A0D9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4681D1F-AD32-487B-AF75-726BA1C698C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85210AF8-20DE-4345-A0BC-40569BEB456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1166787-0744-4D22-8BA8-5D2939491D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66221</xdr:rowOff>
    </xdr:from>
    <xdr:to>
      <xdr:col>24</xdr:col>
      <xdr:colOff>114300</xdr:colOff>
      <xdr:row>107</xdr:row>
      <xdr:rowOff>167821</xdr:rowOff>
    </xdr:to>
    <xdr:sp macro="" textlink="">
      <xdr:nvSpPr>
        <xdr:cNvPr id="318" name="楕円 317">
          <a:extLst>
            <a:ext uri="{FF2B5EF4-FFF2-40B4-BE49-F238E27FC236}">
              <a16:creationId xmlns:a16="http://schemas.microsoft.com/office/drawing/2014/main" id="{F0B309D0-C14A-4BF9-9205-174BFDBFE5BF}"/>
            </a:ext>
          </a:extLst>
        </xdr:cNvPr>
        <xdr:cNvSpPr/>
      </xdr:nvSpPr>
      <xdr:spPr>
        <a:xfrm>
          <a:off x="4584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44648</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9CE4217A-CAE4-489A-AA1D-BF63EE4BE040}"/>
            </a:ext>
          </a:extLst>
        </xdr:cNvPr>
        <xdr:cNvSpPr txBox="1"/>
      </xdr:nvSpPr>
      <xdr:spPr>
        <a:xfrm>
          <a:off x="4673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33564</xdr:rowOff>
    </xdr:from>
    <xdr:to>
      <xdr:col>20</xdr:col>
      <xdr:colOff>38100</xdr:colOff>
      <xdr:row>107</xdr:row>
      <xdr:rowOff>135164</xdr:rowOff>
    </xdr:to>
    <xdr:sp macro="" textlink="">
      <xdr:nvSpPr>
        <xdr:cNvPr id="320" name="楕円 319">
          <a:extLst>
            <a:ext uri="{FF2B5EF4-FFF2-40B4-BE49-F238E27FC236}">
              <a16:creationId xmlns:a16="http://schemas.microsoft.com/office/drawing/2014/main" id="{CAB86CD8-4DFE-47EF-8CAB-D61CECD36283}"/>
            </a:ext>
          </a:extLst>
        </xdr:cNvPr>
        <xdr:cNvSpPr/>
      </xdr:nvSpPr>
      <xdr:spPr>
        <a:xfrm>
          <a:off x="3746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84364</xdr:rowOff>
    </xdr:from>
    <xdr:to>
      <xdr:col>24</xdr:col>
      <xdr:colOff>63500</xdr:colOff>
      <xdr:row>107</xdr:row>
      <xdr:rowOff>117021</xdr:rowOff>
    </xdr:to>
    <xdr:cxnSp macro="">
      <xdr:nvCxnSpPr>
        <xdr:cNvPr id="321" name="直線コネクタ 320">
          <a:extLst>
            <a:ext uri="{FF2B5EF4-FFF2-40B4-BE49-F238E27FC236}">
              <a16:creationId xmlns:a16="http://schemas.microsoft.com/office/drawing/2014/main" id="{182D55BF-DC29-4658-9AB2-11167C43C0D0}"/>
            </a:ext>
          </a:extLst>
        </xdr:cNvPr>
        <xdr:cNvCxnSpPr/>
      </xdr:nvCxnSpPr>
      <xdr:spPr>
        <a:xfrm>
          <a:off x="3797300" y="1842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907</xdr:rowOff>
    </xdr:from>
    <xdr:to>
      <xdr:col>15</xdr:col>
      <xdr:colOff>101600</xdr:colOff>
      <xdr:row>107</xdr:row>
      <xdr:rowOff>102507</xdr:rowOff>
    </xdr:to>
    <xdr:sp macro="" textlink="">
      <xdr:nvSpPr>
        <xdr:cNvPr id="322" name="楕円 321">
          <a:extLst>
            <a:ext uri="{FF2B5EF4-FFF2-40B4-BE49-F238E27FC236}">
              <a16:creationId xmlns:a16="http://schemas.microsoft.com/office/drawing/2014/main" id="{BA116E01-959D-41F2-ACB4-7C6440242551}"/>
            </a:ext>
          </a:extLst>
        </xdr:cNvPr>
        <xdr:cNvSpPr/>
      </xdr:nvSpPr>
      <xdr:spPr>
        <a:xfrm>
          <a:off x="2857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51707</xdr:rowOff>
    </xdr:from>
    <xdr:to>
      <xdr:col>19</xdr:col>
      <xdr:colOff>177800</xdr:colOff>
      <xdr:row>107</xdr:row>
      <xdr:rowOff>84364</xdr:rowOff>
    </xdr:to>
    <xdr:cxnSp macro="">
      <xdr:nvCxnSpPr>
        <xdr:cNvPr id="323" name="直線コネクタ 322">
          <a:extLst>
            <a:ext uri="{FF2B5EF4-FFF2-40B4-BE49-F238E27FC236}">
              <a16:creationId xmlns:a16="http://schemas.microsoft.com/office/drawing/2014/main" id="{CA313E22-4509-4240-814A-2B52AA3AADC0}"/>
            </a:ext>
          </a:extLst>
        </xdr:cNvPr>
        <xdr:cNvCxnSpPr/>
      </xdr:nvCxnSpPr>
      <xdr:spPr>
        <a:xfrm>
          <a:off x="2908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139700</xdr:rowOff>
    </xdr:from>
    <xdr:to>
      <xdr:col>10</xdr:col>
      <xdr:colOff>165100</xdr:colOff>
      <xdr:row>107</xdr:row>
      <xdr:rowOff>69850</xdr:rowOff>
    </xdr:to>
    <xdr:sp macro="" textlink="">
      <xdr:nvSpPr>
        <xdr:cNvPr id="324" name="楕円 323">
          <a:extLst>
            <a:ext uri="{FF2B5EF4-FFF2-40B4-BE49-F238E27FC236}">
              <a16:creationId xmlns:a16="http://schemas.microsoft.com/office/drawing/2014/main" id="{E1755D5B-30E6-4018-BA5C-D3301FE42E49}"/>
            </a:ext>
          </a:extLst>
        </xdr:cNvPr>
        <xdr:cNvSpPr/>
      </xdr:nvSpPr>
      <xdr:spPr>
        <a:xfrm>
          <a:off x="196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19050</xdr:rowOff>
    </xdr:from>
    <xdr:to>
      <xdr:col>15</xdr:col>
      <xdr:colOff>50800</xdr:colOff>
      <xdr:row>107</xdr:row>
      <xdr:rowOff>51707</xdr:rowOff>
    </xdr:to>
    <xdr:cxnSp macro="">
      <xdr:nvCxnSpPr>
        <xdr:cNvPr id="325" name="直線コネクタ 324">
          <a:extLst>
            <a:ext uri="{FF2B5EF4-FFF2-40B4-BE49-F238E27FC236}">
              <a16:creationId xmlns:a16="http://schemas.microsoft.com/office/drawing/2014/main" id="{9BDAD11B-C0B6-4F24-9002-E5BD03A8A836}"/>
            </a:ext>
          </a:extLst>
        </xdr:cNvPr>
        <xdr:cNvCxnSpPr/>
      </xdr:nvCxnSpPr>
      <xdr:spPr>
        <a:xfrm>
          <a:off x="2019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107043</xdr:rowOff>
    </xdr:from>
    <xdr:to>
      <xdr:col>6</xdr:col>
      <xdr:colOff>38100</xdr:colOff>
      <xdr:row>107</xdr:row>
      <xdr:rowOff>37193</xdr:rowOff>
    </xdr:to>
    <xdr:sp macro="" textlink="">
      <xdr:nvSpPr>
        <xdr:cNvPr id="326" name="楕円 325">
          <a:extLst>
            <a:ext uri="{FF2B5EF4-FFF2-40B4-BE49-F238E27FC236}">
              <a16:creationId xmlns:a16="http://schemas.microsoft.com/office/drawing/2014/main" id="{781857A1-EF32-4F1F-8759-B7436BA7B0C6}"/>
            </a:ext>
          </a:extLst>
        </xdr:cNvPr>
        <xdr:cNvSpPr/>
      </xdr:nvSpPr>
      <xdr:spPr>
        <a:xfrm>
          <a:off x="1079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157843</xdr:rowOff>
    </xdr:from>
    <xdr:to>
      <xdr:col>10</xdr:col>
      <xdr:colOff>114300</xdr:colOff>
      <xdr:row>107</xdr:row>
      <xdr:rowOff>19050</xdr:rowOff>
    </xdr:to>
    <xdr:cxnSp macro="">
      <xdr:nvCxnSpPr>
        <xdr:cNvPr id="327" name="直線コネクタ 326">
          <a:extLst>
            <a:ext uri="{FF2B5EF4-FFF2-40B4-BE49-F238E27FC236}">
              <a16:creationId xmlns:a16="http://schemas.microsoft.com/office/drawing/2014/main" id="{38D75993-D4B3-4931-AD53-9777DC32FF36}"/>
            </a:ext>
          </a:extLst>
        </xdr:cNvPr>
        <xdr:cNvCxnSpPr/>
      </xdr:nvCxnSpPr>
      <xdr:spPr>
        <a:xfrm>
          <a:off x="1130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a:extLst>
            <a:ext uri="{FF2B5EF4-FFF2-40B4-BE49-F238E27FC236}">
              <a16:creationId xmlns:a16="http://schemas.microsoft.com/office/drawing/2014/main" id="{AE6B8E8A-7907-4F4C-A4EB-D7A94143134B}"/>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a:extLst>
            <a:ext uri="{FF2B5EF4-FFF2-40B4-BE49-F238E27FC236}">
              <a16:creationId xmlns:a16="http://schemas.microsoft.com/office/drawing/2014/main" id="{C5137A91-3068-4238-9687-9BC97913B587}"/>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a:extLst>
            <a:ext uri="{FF2B5EF4-FFF2-40B4-BE49-F238E27FC236}">
              <a16:creationId xmlns:a16="http://schemas.microsoft.com/office/drawing/2014/main" id="{88CBD51F-A93B-4634-8240-D6BBB5EBF28A}"/>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31" name="n_4aveValue【市民会館】&#10;有形固定資産減価償却率">
          <a:extLst>
            <a:ext uri="{FF2B5EF4-FFF2-40B4-BE49-F238E27FC236}">
              <a16:creationId xmlns:a16="http://schemas.microsoft.com/office/drawing/2014/main" id="{99F5AEBA-7D6E-4FB3-871B-3BB3DE77713D}"/>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126291</xdr:rowOff>
    </xdr:from>
    <xdr:ext cx="405111" cy="259045"/>
    <xdr:sp macro="" textlink="">
      <xdr:nvSpPr>
        <xdr:cNvPr id="332" name="n_1mainValue【市民会館】&#10;有形固定資産減価償却率">
          <a:extLst>
            <a:ext uri="{FF2B5EF4-FFF2-40B4-BE49-F238E27FC236}">
              <a16:creationId xmlns:a16="http://schemas.microsoft.com/office/drawing/2014/main" id="{8CA0BCF1-D274-4C6D-8381-89A0B51C7ECA}"/>
            </a:ext>
          </a:extLst>
        </xdr:cNvPr>
        <xdr:cNvSpPr txBox="1"/>
      </xdr:nvSpPr>
      <xdr:spPr>
        <a:xfrm>
          <a:off x="3582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93634</xdr:rowOff>
    </xdr:from>
    <xdr:ext cx="405111" cy="259045"/>
    <xdr:sp macro="" textlink="">
      <xdr:nvSpPr>
        <xdr:cNvPr id="333" name="n_2mainValue【市民会館】&#10;有形固定資産減価償却率">
          <a:extLst>
            <a:ext uri="{FF2B5EF4-FFF2-40B4-BE49-F238E27FC236}">
              <a16:creationId xmlns:a16="http://schemas.microsoft.com/office/drawing/2014/main" id="{1B483214-856C-467F-A9DE-38670C0D688A}"/>
            </a:ext>
          </a:extLst>
        </xdr:cNvPr>
        <xdr:cNvSpPr txBox="1"/>
      </xdr:nvSpPr>
      <xdr:spPr>
        <a:xfrm>
          <a:off x="2705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60977</xdr:rowOff>
    </xdr:from>
    <xdr:ext cx="405111" cy="259045"/>
    <xdr:sp macro="" textlink="">
      <xdr:nvSpPr>
        <xdr:cNvPr id="334" name="n_3mainValue【市民会館】&#10;有形固定資産減価償却率">
          <a:extLst>
            <a:ext uri="{FF2B5EF4-FFF2-40B4-BE49-F238E27FC236}">
              <a16:creationId xmlns:a16="http://schemas.microsoft.com/office/drawing/2014/main" id="{9B05A615-0CA8-490C-81BC-E4526CD1C2E5}"/>
            </a:ext>
          </a:extLst>
        </xdr:cNvPr>
        <xdr:cNvSpPr txBox="1"/>
      </xdr:nvSpPr>
      <xdr:spPr>
        <a:xfrm>
          <a:off x="1816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28320</xdr:rowOff>
    </xdr:from>
    <xdr:ext cx="405111" cy="259045"/>
    <xdr:sp macro="" textlink="">
      <xdr:nvSpPr>
        <xdr:cNvPr id="335" name="n_4mainValue【市民会館】&#10;有形固定資産減価償却率">
          <a:extLst>
            <a:ext uri="{FF2B5EF4-FFF2-40B4-BE49-F238E27FC236}">
              <a16:creationId xmlns:a16="http://schemas.microsoft.com/office/drawing/2014/main" id="{CB619D47-1F88-49A6-989E-F73BA91AD53C}"/>
            </a:ext>
          </a:extLst>
        </xdr:cNvPr>
        <xdr:cNvSpPr txBox="1"/>
      </xdr:nvSpPr>
      <xdr:spPr>
        <a:xfrm>
          <a:off x="927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64FA6DE4-9100-4008-A643-371F1953A8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5CE93376-D04D-40D3-A203-B995242DDF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9F65B1F-2623-4DE1-9577-F2DCEEAA25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D6D8A078-DBDE-4F60-81CE-411E329034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4417E7A6-F236-4998-B5BE-474BB22B58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2D20F236-635D-4039-A65A-BA14EC235B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766282F-B0AC-4277-9420-EF1691B9A3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F964CB8A-2AD6-49CE-8ACA-2F61C0E2561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1A3A6763-5CD6-4235-9A85-6EF2B15D37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2C57FA2D-E0E6-4789-B504-8386E9FD2AD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85689E24-6A0A-45DE-8313-6798FC69CF9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3CB269E7-5D45-4D43-BC42-E1634C6208B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66C530EA-E095-40D8-9F67-1BD8A252200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BBFEE5A0-3497-4A4D-AD5D-2E576C086C3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14BAE5C2-DB8A-456F-BB04-175B2FB545C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8AE42E04-EC33-4DFC-AF0B-C3553550663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F028A136-B770-4890-A1E9-FF1729C49CA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3EAD5954-45F0-4CB2-A22C-014272105AA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3FF6DD32-8926-4D89-BB75-1346E200B3E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873F41D7-F1DA-4F64-AF61-B7DE0326800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5D3F1B8E-B0B0-455A-B903-35827B0090F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5389D496-E20A-4FE3-867A-A7C194C6E9F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8D362366-B543-4AF2-83CA-7BC0F9BD91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880D627B-0612-46CC-B9DD-9328068C627C}"/>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2C2A4A44-64FD-4C65-A1FF-A30B462C723C}"/>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E1269035-69E0-4E08-B84C-6D33E29E259C}"/>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7B9E9423-4B33-4720-8F97-0270FDF7EC11}"/>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B5B5EBFC-DA76-4576-8C85-7F3E78062C25}"/>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a:extLst>
            <a:ext uri="{FF2B5EF4-FFF2-40B4-BE49-F238E27FC236}">
              <a16:creationId xmlns:a16="http://schemas.microsoft.com/office/drawing/2014/main" id="{BA8DC4F0-3F2F-4DC1-8AE7-F94F4F5FB6BA}"/>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DC161A85-6D0C-4120-B74B-0B8D7DF4CCB5}"/>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F349D181-86C6-4AB2-ADE8-96A3C51B573A}"/>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10BF906B-BECF-4063-A19B-A33A86464EEC}"/>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63EA34B4-82C4-465B-B66B-D1CA3079DBDB}"/>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0381FA07-5842-4884-B724-54A26533B5B0}"/>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B7185D25-A260-480D-9D75-01D237772F3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18E57F6-5F03-4AAE-93EC-A0D25DA7218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81AA3F3-C876-4F04-94E7-95513781D0D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D7CB6FF-5BA2-4B77-B068-B4A54BF37F9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BF76D91-91A5-4F94-B71B-07D3528202E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52832</xdr:rowOff>
    </xdr:from>
    <xdr:to>
      <xdr:col>55</xdr:col>
      <xdr:colOff>50800</xdr:colOff>
      <xdr:row>107</xdr:row>
      <xdr:rowOff>154432</xdr:rowOff>
    </xdr:to>
    <xdr:sp macro="" textlink="">
      <xdr:nvSpPr>
        <xdr:cNvPr id="375" name="楕円 374">
          <a:extLst>
            <a:ext uri="{FF2B5EF4-FFF2-40B4-BE49-F238E27FC236}">
              <a16:creationId xmlns:a16="http://schemas.microsoft.com/office/drawing/2014/main" id="{851E81C7-9580-456D-956D-C4222D2DC9FA}"/>
            </a:ext>
          </a:extLst>
        </xdr:cNvPr>
        <xdr:cNvSpPr/>
      </xdr:nvSpPr>
      <xdr:spPr>
        <a:xfrm>
          <a:off x="10426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31259</xdr:rowOff>
    </xdr:from>
    <xdr:ext cx="469744" cy="259045"/>
    <xdr:sp macro="" textlink="">
      <xdr:nvSpPr>
        <xdr:cNvPr id="376" name="【市民会館】&#10;一人当たり面積該当値テキスト">
          <a:extLst>
            <a:ext uri="{FF2B5EF4-FFF2-40B4-BE49-F238E27FC236}">
              <a16:creationId xmlns:a16="http://schemas.microsoft.com/office/drawing/2014/main" id="{C22186ED-89C6-4584-AA9D-F5FE9F9224EC}"/>
            </a:ext>
          </a:extLst>
        </xdr:cNvPr>
        <xdr:cNvSpPr txBox="1"/>
      </xdr:nvSpPr>
      <xdr:spPr>
        <a:xfrm>
          <a:off x="10515600"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60833</xdr:rowOff>
    </xdr:from>
    <xdr:to>
      <xdr:col>50</xdr:col>
      <xdr:colOff>165100</xdr:colOff>
      <xdr:row>107</xdr:row>
      <xdr:rowOff>162433</xdr:rowOff>
    </xdr:to>
    <xdr:sp macro="" textlink="">
      <xdr:nvSpPr>
        <xdr:cNvPr id="377" name="楕円 376">
          <a:extLst>
            <a:ext uri="{FF2B5EF4-FFF2-40B4-BE49-F238E27FC236}">
              <a16:creationId xmlns:a16="http://schemas.microsoft.com/office/drawing/2014/main" id="{8ABFA14A-3848-4A18-A818-F36AD838E23F}"/>
            </a:ext>
          </a:extLst>
        </xdr:cNvPr>
        <xdr:cNvSpPr/>
      </xdr:nvSpPr>
      <xdr:spPr>
        <a:xfrm>
          <a:off x="9588500" y="184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103632</xdr:rowOff>
    </xdr:from>
    <xdr:to>
      <xdr:col>55</xdr:col>
      <xdr:colOff>0</xdr:colOff>
      <xdr:row>107</xdr:row>
      <xdr:rowOff>111633</xdr:rowOff>
    </xdr:to>
    <xdr:cxnSp macro="">
      <xdr:nvCxnSpPr>
        <xdr:cNvPr id="378" name="直線コネクタ 377">
          <a:extLst>
            <a:ext uri="{FF2B5EF4-FFF2-40B4-BE49-F238E27FC236}">
              <a16:creationId xmlns:a16="http://schemas.microsoft.com/office/drawing/2014/main" id="{90DD914D-006B-491E-927E-63027BEA3221}"/>
            </a:ext>
          </a:extLst>
        </xdr:cNvPr>
        <xdr:cNvCxnSpPr/>
      </xdr:nvCxnSpPr>
      <xdr:spPr>
        <a:xfrm flipV="1">
          <a:off x="9639300" y="1844878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66548</xdr:rowOff>
    </xdr:from>
    <xdr:to>
      <xdr:col>46</xdr:col>
      <xdr:colOff>38100</xdr:colOff>
      <xdr:row>107</xdr:row>
      <xdr:rowOff>168148</xdr:rowOff>
    </xdr:to>
    <xdr:sp macro="" textlink="">
      <xdr:nvSpPr>
        <xdr:cNvPr id="379" name="楕円 378">
          <a:extLst>
            <a:ext uri="{FF2B5EF4-FFF2-40B4-BE49-F238E27FC236}">
              <a16:creationId xmlns:a16="http://schemas.microsoft.com/office/drawing/2014/main" id="{B7F76650-C16B-4E89-929F-5BD980C218D5}"/>
            </a:ext>
          </a:extLst>
        </xdr:cNvPr>
        <xdr:cNvSpPr/>
      </xdr:nvSpPr>
      <xdr:spPr>
        <a:xfrm>
          <a:off x="8699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111633</xdr:rowOff>
    </xdr:from>
    <xdr:to>
      <xdr:col>50</xdr:col>
      <xdr:colOff>114300</xdr:colOff>
      <xdr:row>107</xdr:row>
      <xdr:rowOff>117348</xdr:rowOff>
    </xdr:to>
    <xdr:cxnSp macro="">
      <xdr:nvCxnSpPr>
        <xdr:cNvPr id="380" name="直線コネクタ 379">
          <a:extLst>
            <a:ext uri="{FF2B5EF4-FFF2-40B4-BE49-F238E27FC236}">
              <a16:creationId xmlns:a16="http://schemas.microsoft.com/office/drawing/2014/main" id="{1DB098CD-6971-45A7-9736-20FBACEE62AB}"/>
            </a:ext>
          </a:extLst>
        </xdr:cNvPr>
        <xdr:cNvCxnSpPr/>
      </xdr:nvCxnSpPr>
      <xdr:spPr>
        <a:xfrm flipV="1">
          <a:off x="8750300" y="184567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74168</xdr:rowOff>
    </xdr:from>
    <xdr:to>
      <xdr:col>41</xdr:col>
      <xdr:colOff>101600</xdr:colOff>
      <xdr:row>108</xdr:row>
      <xdr:rowOff>4318</xdr:rowOff>
    </xdr:to>
    <xdr:sp macro="" textlink="">
      <xdr:nvSpPr>
        <xdr:cNvPr id="381" name="楕円 380">
          <a:extLst>
            <a:ext uri="{FF2B5EF4-FFF2-40B4-BE49-F238E27FC236}">
              <a16:creationId xmlns:a16="http://schemas.microsoft.com/office/drawing/2014/main" id="{A88C9F17-BA58-4B30-A6D0-11699327A67D}"/>
            </a:ext>
          </a:extLst>
        </xdr:cNvPr>
        <xdr:cNvSpPr/>
      </xdr:nvSpPr>
      <xdr:spPr>
        <a:xfrm>
          <a:off x="7810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117348</xdr:rowOff>
    </xdr:from>
    <xdr:to>
      <xdr:col>45</xdr:col>
      <xdr:colOff>177800</xdr:colOff>
      <xdr:row>107</xdr:row>
      <xdr:rowOff>124968</xdr:rowOff>
    </xdr:to>
    <xdr:cxnSp macro="">
      <xdr:nvCxnSpPr>
        <xdr:cNvPr id="382" name="直線コネクタ 381">
          <a:extLst>
            <a:ext uri="{FF2B5EF4-FFF2-40B4-BE49-F238E27FC236}">
              <a16:creationId xmlns:a16="http://schemas.microsoft.com/office/drawing/2014/main" id="{30E89047-196B-40F8-A74E-6A46BF93E5C9}"/>
            </a:ext>
          </a:extLst>
        </xdr:cNvPr>
        <xdr:cNvCxnSpPr/>
      </xdr:nvCxnSpPr>
      <xdr:spPr>
        <a:xfrm flipV="1">
          <a:off x="7861300" y="184624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82931</xdr:rowOff>
    </xdr:from>
    <xdr:to>
      <xdr:col>36</xdr:col>
      <xdr:colOff>165100</xdr:colOff>
      <xdr:row>108</xdr:row>
      <xdr:rowOff>13081</xdr:rowOff>
    </xdr:to>
    <xdr:sp macro="" textlink="">
      <xdr:nvSpPr>
        <xdr:cNvPr id="383" name="楕円 382">
          <a:extLst>
            <a:ext uri="{FF2B5EF4-FFF2-40B4-BE49-F238E27FC236}">
              <a16:creationId xmlns:a16="http://schemas.microsoft.com/office/drawing/2014/main" id="{1D56139C-449E-465F-9DF4-4980AB8F2EFA}"/>
            </a:ext>
          </a:extLst>
        </xdr:cNvPr>
        <xdr:cNvSpPr/>
      </xdr:nvSpPr>
      <xdr:spPr>
        <a:xfrm>
          <a:off x="6921500" y="184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124968</xdr:rowOff>
    </xdr:from>
    <xdr:to>
      <xdr:col>41</xdr:col>
      <xdr:colOff>50800</xdr:colOff>
      <xdr:row>107</xdr:row>
      <xdr:rowOff>133731</xdr:rowOff>
    </xdr:to>
    <xdr:cxnSp macro="">
      <xdr:nvCxnSpPr>
        <xdr:cNvPr id="384" name="直線コネクタ 383">
          <a:extLst>
            <a:ext uri="{FF2B5EF4-FFF2-40B4-BE49-F238E27FC236}">
              <a16:creationId xmlns:a16="http://schemas.microsoft.com/office/drawing/2014/main" id="{AF49F7DB-BC83-4C2D-9AF6-E1FFB8A20981}"/>
            </a:ext>
          </a:extLst>
        </xdr:cNvPr>
        <xdr:cNvCxnSpPr/>
      </xdr:nvCxnSpPr>
      <xdr:spPr>
        <a:xfrm flipV="1">
          <a:off x="6972300" y="1847011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5" name="n_1aveValue【市民会館】&#10;一人当たり面積">
          <a:extLst>
            <a:ext uri="{FF2B5EF4-FFF2-40B4-BE49-F238E27FC236}">
              <a16:creationId xmlns:a16="http://schemas.microsoft.com/office/drawing/2014/main" id="{A5FAEC2F-8461-4C07-A9B3-742F2D7496B4}"/>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86" name="n_2aveValue【市民会館】&#10;一人当たり面積">
          <a:extLst>
            <a:ext uri="{FF2B5EF4-FFF2-40B4-BE49-F238E27FC236}">
              <a16:creationId xmlns:a16="http://schemas.microsoft.com/office/drawing/2014/main" id="{68ECDAF7-C16A-444E-A6E6-B417A05DBDBF}"/>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87" name="n_3aveValue【市民会館】&#10;一人当たり面積">
          <a:extLst>
            <a:ext uri="{FF2B5EF4-FFF2-40B4-BE49-F238E27FC236}">
              <a16:creationId xmlns:a16="http://schemas.microsoft.com/office/drawing/2014/main" id="{9CE1AEC7-B8D8-4072-B425-89E20E0C2B10}"/>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88" name="n_4aveValue【市民会館】&#10;一人当たり面積">
          <a:extLst>
            <a:ext uri="{FF2B5EF4-FFF2-40B4-BE49-F238E27FC236}">
              <a16:creationId xmlns:a16="http://schemas.microsoft.com/office/drawing/2014/main" id="{99F706A3-13E2-4321-9A62-0B8838EA3D2B}"/>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153560</xdr:rowOff>
    </xdr:from>
    <xdr:ext cx="469744" cy="259045"/>
    <xdr:sp macro="" textlink="">
      <xdr:nvSpPr>
        <xdr:cNvPr id="389" name="n_1mainValue【市民会館】&#10;一人当たり面積">
          <a:extLst>
            <a:ext uri="{FF2B5EF4-FFF2-40B4-BE49-F238E27FC236}">
              <a16:creationId xmlns:a16="http://schemas.microsoft.com/office/drawing/2014/main" id="{16CE6D91-D8AC-4D7E-9400-9FA8FDDA09C8}"/>
            </a:ext>
          </a:extLst>
        </xdr:cNvPr>
        <xdr:cNvSpPr txBox="1"/>
      </xdr:nvSpPr>
      <xdr:spPr>
        <a:xfrm>
          <a:off x="9391727" y="184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159275</xdr:rowOff>
    </xdr:from>
    <xdr:ext cx="469744" cy="259045"/>
    <xdr:sp macro="" textlink="">
      <xdr:nvSpPr>
        <xdr:cNvPr id="390" name="n_2mainValue【市民会館】&#10;一人当たり面積">
          <a:extLst>
            <a:ext uri="{FF2B5EF4-FFF2-40B4-BE49-F238E27FC236}">
              <a16:creationId xmlns:a16="http://schemas.microsoft.com/office/drawing/2014/main" id="{55000353-DF1F-4840-8D2F-2E2B74420631}"/>
            </a:ext>
          </a:extLst>
        </xdr:cNvPr>
        <xdr:cNvSpPr txBox="1"/>
      </xdr:nvSpPr>
      <xdr:spPr>
        <a:xfrm>
          <a:off x="8515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166895</xdr:rowOff>
    </xdr:from>
    <xdr:ext cx="469744" cy="259045"/>
    <xdr:sp macro="" textlink="">
      <xdr:nvSpPr>
        <xdr:cNvPr id="391" name="n_3mainValue【市民会館】&#10;一人当たり面積">
          <a:extLst>
            <a:ext uri="{FF2B5EF4-FFF2-40B4-BE49-F238E27FC236}">
              <a16:creationId xmlns:a16="http://schemas.microsoft.com/office/drawing/2014/main" id="{FD338CBB-1CDB-4A69-85AC-8CA1A20DAC6F}"/>
            </a:ext>
          </a:extLst>
        </xdr:cNvPr>
        <xdr:cNvSpPr txBox="1"/>
      </xdr:nvSpPr>
      <xdr:spPr>
        <a:xfrm>
          <a:off x="7626427"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4208</xdr:rowOff>
    </xdr:from>
    <xdr:ext cx="469744" cy="259045"/>
    <xdr:sp macro="" textlink="">
      <xdr:nvSpPr>
        <xdr:cNvPr id="392" name="n_4mainValue【市民会館】&#10;一人当たり面積">
          <a:extLst>
            <a:ext uri="{FF2B5EF4-FFF2-40B4-BE49-F238E27FC236}">
              <a16:creationId xmlns:a16="http://schemas.microsoft.com/office/drawing/2014/main" id="{E1423B42-50A9-4D09-8FFE-772B0DB56E8D}"/>
            </a:ext>
          </a:extLst>
        </xdr:cNvPr>
        <xdr:cNvSpPr txBox="1"/>
      </xdr:nvSpPr>
      <xdr:spPr>
        <a:xfrm>
          <a:off x="6737427" y="1852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8E9E4646-6349-4F91-B530-828DDB7309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A868BEB-BA5B-4788-8494-19685C397E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B5EEF81B-3234-4C47-AB4D-737508860D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16F0DBE6-3B42-472F-B579-983449C3A2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2293903-209A-47FB-99F2-DA77FA62F9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B1E7788-93FE-4BE3-97AD-A3A15DAC78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8141F0B-CBBA-4C49-B5F1-574D3E2BCE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BB10764-7E25-40DD-B115-1C5BE0F1CED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642DB365-1523-4421-8C66-2EA526A32B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1EC49C0B-43F2-4132-8F55-67C6B8A731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39976677-AA72-4D9A-9A63-34511DBACF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9ED05C06-74C4-4C7E-87F1-6F1CA18B69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BB09AD8D-88A2-4AE4-9616-33BA8D946E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42A8C7F3-AEAB-43F4-BA56-82D6F865A2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C7C72A5D-E9C3-49C1-860A-ADD6245E86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9E20A112-B5AB-4830-9380-52E8B595BD4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41B596CA-5052-4282-81EF-12498076E9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F148F36B-8D8D-48D2-B3E8-2ABE78B035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2FD32F2-D9AA-4C49-A8AE-8986E63447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1662EC2D-293A-412E-9FFB-4FF08FC390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5A9E3067-1409-4042-9A07-124820DF52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FE1BAF89-ADAD-4B69-9881-72D52CD60F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78BD4AE0-386E-4FF1-AE50-111D28BD95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11DF3FB0-9FAF-4C69-A05C-7E4CD930278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D4F66C4F-5951-4C1F-BFE9-965863F7C6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22BBD237-C36C-4636-B34A-3059838848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0E458662-8AB8-4BF4-AC0B-6464ACD99F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DC981E92-CA5A-4AA1-910C-6EFE3D7B76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49799600-64C1-460C-838B-F497D2D74F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0176F4F5-9213-4A4F-9D4E-B1DA498A34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1BAD38C9-E41B-4D74-8AF3-06461F550C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D35D0A65-3861-453D-AB04-85667B68AEB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828E3BA-2239-44DF-B08C-9604E64F94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615C7AD5-E13C-443C-9396-FBC374E239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DEFE3D5A-1F87-4F6D-AED7-3333EC4CAD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588473BD-1356-4693-B90C-61218EE984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1ED27C9-DDCB-4446-93A5-D2C1FF00E2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FCEE3C72-B090-498C-8A52-B00A9E5399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6C6C8C5C-B53B-4C64-905C-36E75AEABD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24EFABB1-9C0C-4CED-9AA3-9015F2C3A2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a:extLst>
            <a:ext uri="{FF2B5EF4-FFF2-40B4-BE49-F238E27FC236}">
              <a16:creationId xmlns:a16="http://schemas.microsoft.com/office/drawing/2014/main" id="{978145EE-4F10-4881-A9DE-1687989156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a:extLst>
            <a:ext uri="{FF2B5EF4-FFF2-40B4-BE49-F238E27FC236}">
              <a16:creationId xmlns:a16="http://schemas.microsoft.com/office/drawing/2014/main" id="{5A619757-4C0D-4659-AD32-A3F287259C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a:extLst>
            <a:ext uri="{FF2B5EF4-FFF2-40B4-BE49-F238E27FC236}">
              <a16:creationId xmlns:a16="http://schemas.microsoft.com/office/drawing/2014/main" id="{446858B2-D8A7-4750-94B7-9134C342CE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a:extLst>
            <a:ext uri="{FF2B5EF4-FFF2-40B4-BE49-F238E27FC236}">
              <a16:creationId xmlns:a16="http://schemas.microsoft.com/office/drawing/2014/main" id="{0BD44F32-59D2-4CDC-A2EA-A4DC14EA37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a:extLst>
            <a:ext uri="{FF2B5EF4-FFF2-40B4-BE49-F238E27FC236}">
              <a16:creationId xmlns:a16="http://schemas.microsoft.com/office/drawing/2014/main" id="{5591719E-C856-4BC4-96D1-090318EDC5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a:extLst>
            <a:ext uri="{FF2B5EF4-FFF2-40B4-BE49-F238E27FC236}">
              <a16:creationId xmlns:a16="http://schemas.microsoft.com/office/drawing/2014/main" id="{9732B745-A99B-4B3C-8FCA-36BF5442F2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a:extLst>
            <a:ext uri="{FF2B5EF4-FFF2-40B4-BE49-F238E27FC236}">
              <a16:creationId xmlns:a16="http://schemas.microsoft.com/office/drawing/2014/main" id="{4BBF5473-112F-43C3-B58D-A111A119B2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a:extLst>
            <a:ext uri="{FF2B5EF4-FFF2-40B4-BE49-F238E27FC236}">
              <a16:creationId xmlns:a16="http://schemas.microsoft.com/office/drawing/2014/main" id="{277D1F86-49F0-4456-9F45-4AF788CB6B0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996B84E9-65ED-4498-883F-85BED44A8D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ABE93573-DDA4-4671-ACCC-8D3FF553E0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F869F921-D693-48EB-B841-C1D8D58CCD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7E1055B0-9EEE-40EA-95AF-671A2BE7F3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6501499C-5D5F-4BD3-987E-11AFADE216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8B5AFD74-5B6B-4BCD-A631-530758D420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27DC6980-F325-4B72-901D-C2127BF1F6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5E48E2F3-40EA-4F50-8CCE-824EA21ECA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792A9EAC-CBD9-4322-94CD-C54EB6DBA8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BAB469B2-6298-45F9-94FB-71CD000605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1A013C3C-FF56-4346-8545-284E0650BD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EC22F47D-9EB9-4270-A778-37A02298EF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a:extLst>
            <a:ext uri="{FF2B5EF4-FFF2-40B4-BE49-F238E27FC236}">
              <a16:creationId xmlns:a16="http://schemas.microsoft.com/office/drawing/2014/main" id="{A21C9EC3-9009-4BDA-9994-5406557043F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D3DE1FC2-CDFE-4699-96D2-64269A26A30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BD554050-FFAB-4300-A7D6-60B01B5F92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BB873D7B-E29D-4F90-819B-E9C14289101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8A6937D0-D5D2-41A0-83DA-A2FDE8C15FF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0076CE13-A86C-4F34-9FD8-886522DA4A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50948678-1D93-4CD5-8A9E-464E514663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4041E8CA-A237-41A2-B40E-D1B311477F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091E9AA0-03A7-4F73-A27B-10B08A8D7D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639AE7C7-A517-446E-942D-24B757C3400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a:extLst>
            <a:ext uri="{FF2B5EF4-FFF2-40B4-BE49-F238E27FC236}">
              <a16:creationId xmlns:a16="http://schemas.microsoft.com/office/drawing/2014/main" id="{0305871E-4F7E-4FFB-9A6A-922891D3B37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C32A24F5-6342-46F6-AA21-614C45C35B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0792CF99-168D-4696-95AD-83A4289372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6" name="直線コネクタ 465">
          <a:extLst>
            <a:ext uri="{FF2B5EF4-FFF2-40B4-BE49-F238E27FC236}">
              <a16:creationId xmlns:a16="http://schemas.microsoft.com/office/drawing/2014/main" id="{34A416EE-0211-454F-AB8F-BC771C7D5A27}"/>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a:extLst>
            <a:ext uri="{FF2B5EF4-FFF2-40B4-BE49-F238E27FC236}">
              <a16:creationId xmlns:a16="http://schemas.microsoft.com/office/drawing/2014/main" id="{83B19B14-C72B-4CAE-8E58-241B5CEAF48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a:extLst>
            <a:ext uri="{FF2B5EF4-FFF2-40B4-BE49-F238E27FC236}">
              <a16:creationId xmlns:a16="http://schemas.microsoft.com/office/drawing/2014/main" id="{64FD5C61-BBFD-4838-A876-46D08508768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69" name="【庁舎】&#10;有形固定資産減価償却率最大値テキスト">
          <a:extLst>
            <a:ext uri="{FF2B5EF4-FFF2-40B4-BE49-F238E27FC236}">
              <a16:creationId xmlns:a16="http://schemas.microsoft.com/office/drawing/2014/main" id="{7FB1D50F-FB1D-4C25-83ED-D1CCD51D9BD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70" name="直線コネクタ 469">
          <a:extLst>
            <a:ext uri="{FF2B5EF4-FFF2-40B4-BE49-F238E27FC236}">
              <a16:creationId xmlns:a16="http://schemas.microsoft.com/office/drawing/2014/main" id="{78DD66DB-A476-4AEF-B909-99BF0DB38FE9}"/>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471" name="【庁舎】&#10;有形固定資産減価償却率平均値テキスト">
          <a:extLst>
            <a:ext uri="{FF2B5EF4-FFF2-40B4-BE49-F238E27FC236}">
              <a16:creationId xmlns:a16="http://schemas.microsoft.com/office/drawing/2014/main" id="{847A56F1-9251-498A-BD75-10691CF6D644}"/>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72" name="フローチャート: 判断 471">
          <a:extLst>
            <a:ext uri="{FF2B5EF4-FFF2-40B4-BE49-F238E27FC236}">
              <a16:creationId xmlns:a16="http://schemas.microsoft.com/office/drawing/2014/main" id="{A954DEC7-30EB-43C2-92A3-E1E3225CEBD6}"/>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473" name="フローチャート: 判断 472">
          <a:extLst>
            <a:ext uri="{FF2B5EF4-FFF2-40B4-BE49-F238E27FC236}">
              <a16:creationId xmlns:a16="http://schemas.microsoft.com/office/drawing/2014/main" id="{65325D9E-4F02-462B-9A26-8FDB89F1F3AE}"/>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474" name="フローチャート: 判断 473">
          <a:extLst>
            <a:ext uri="{FF2B5EF4-FFF2-40B4-BE49-F238E27FC236}">
              <a16:creationId xmlns:a16="http://schemas.microsoft.com/office/drawing/2014/main" id="{8DE96F98-04B2-4BC5-AF35-20DB5B9B5F85}"/>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475" name="フローチャート: 判断 474">
          <a:extLst>
            <a:ext uri="{FF2B5EF4-FFF2-40B4-BE49-F238E27FC236}">
              <a16:creationId xmlns:a16="http://schemas.microsoft.com/office/drawing/2014/main" id="{97E22B97-7C56-45DE-BBAD-D8151362246D}"/>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476" name="フローチャート: 判断 475">
          <a:extLst>
            <a:ext uri="{FF2B5EF4-FFF2-40B4-BE49-F238E27FC236}">
              <a16:creationId xmlns:a16="http://schemas.microsoft.com/office/drawing/2014/main" id="{BD15A2A0-73D8-4FDA-8BBF-88782AF9D39B}"/>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3F62664-E73F-4533-B32D-3C43F38632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B20B8DC-0228-4565-BB23-921721EBA8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8400D45-C270-4D25-8EF6-3E7353776E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728C5557-7983-4CDE-B7D0-92B1A78B3D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F7C8D4C7-3BBD-4B61-8E7E-F60257BB29D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482" name="楕円 481">
          <a:extLst>
            <a:ext uri="{FF2B5EF4-FFF2-40B4-BE49-F238E27FC236}">
              <a16:creationId xmlns:a16="http://schemas.microsoft.com/office/drawing/2014/main" id="{A803DA76-E19F-4AA7-A72D-41AEA8D25784}"/>
            </a:ext>
          </a:extLst>
        </xdr:cNvPr>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483" name="【庁舎】&#10;有形固定資産減価償却率該当値テキスト">
          <a:extLst>
            <a:ext uri="{FF2B5EF4-FFF2-40B4-BE49-F238E27FC236}">
              <a16:creationId xmlns:a16="http://schemas.microsoft.com/office/drawing/2014/main" id="{872F8F10-B8C5-4371-9F27-64B7FEB8EDCF}"/>
            </a:ext>
          </a:extLst>
        </xdr:cNvPr>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484" name="楕円 483">
          <a:extLst>
            <a:ext uri="{FF2B5EF4-FFF2-40B4-BE49-F238E27FC236}">
              <a16:creationId xmlns:a16="http://schemas.microsoft.com/office/drawing/2014/main" id="{4648B245-ED1E-4536-AB2E-EA92557A28C5}"/>
            </a:ext>
          </a:extLst>
        </xdr:cNvPr>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106</xdr:row>
      <xdr:rowOff>23949</xdr:rowOff>
    </xdr:to>
    <xdr:cxnSp macro="">
      <xdr:nvCxnSpPr>
        <xdr:cNvPr id="485" name="直線コネクタ 484">
          <a:extLst>
            <a:ext uri="{FF2B5EF4-FFF2-40B4-BE49-F238E27FC236}">
              <a16:creationId xmlns:a16="http://schemas.microsoft.com/office/drawing/2014/main" id="{417B88F8-6937-41C1-87F1-48FB63E82EB6}"/>
            </a:ext>
          </a:extLst>
        </xdr:cNvPr>
        <xdr:cNvCxnSpPr/>
      </xdr:nvCxnSpPr>
      <xdr:spPr>
        <a:xfrm flipV="1">
          <a:off x="15481300" y="17373056"/>
          <a:ext cx="838200" cy="8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486" name="楕円 485">
          <a:extLst>
            <a:ext uri="{FF2B5EF4-FFF2-40B4-BE49-F238E27FC236}">
              <a16:creationId xmlns:a16="http://schemas.microsoft.com/office/drawing/2014/main" id="{08BEE321-F208-437A-B831-C14A77C0BA26}"/>
            </a:ext>
          </a:extLst>
        </xdr:cNvPr>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23949</xdr:rowOff>
    </xdr:to>
    <xdr:cxnSp macro="">
      <xdr:nvCxnSpPr>
        <xdr:cNvPr id="487" name="直線コネクタ 486">
          <a:extLst>
            <a:ext uri="{FF2B5EF4-FFF2-40B4-BE49-F238E27FC236}">
              <a16:creationId xmlns:a16="http://schemas.microsoft.com/office/drawing/2014/main" id="{8EDAA6EA-A4F9-4DCE-B020-1E1C3069B642}"/>
            </a:ext>
          </a:extLst>
        </xdr:cNvPr>
        <xdr:cNvCxnSpPr/>
      </xdr:nvCxnSpPr>
      <xdr:spPr>
        <a:xfrm>
          <a:off x="14592300" y="1817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488" name="楕円 487">
          <a:extLst>
            <a:ext uri="{FF2B5EF4-FFF2-40B4-BE49-F238E27FC236}">
              <a16:creationId xmlns:a16="http://schemas.microsoft.com/office/drawing/2014/main" id="{C4B92A2A-3217-4830-B334-30CC6C15293F}"/>
            </a:ext>
          </a:extLst>
        </xdr:cNvPr>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40277</xdr:rowOff>
    </xdr:to>
    <xdr:cxnSp macro="">
      <xdr:nvCxnSpPr>
        <xdr:cNvPr id="489" name="直線コネクタ 488">
          <a:extLst>
            <a:ext uri="{FF2B5EF4-FFF2-40B4-BE49-F238E27FC236}">
              <a16:creationId xmlns:a16="http://schemas.microsoft.com/office/drawing/2014/main" id="{FAD9217F-2DA5-484E-9E63-26B7F3F4A93E}"/>
            </a:ext>
          </a:extLst>
        </xdr:cNvPr>
        <xdr:cNvCxnSpPr/>
      </xdr:nvCxnSpPr>
      <xdr:spPr>
        <a:xfrm flipV="1">
          <a:off x="13703300" y="181747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490" name="楕円 489">
          <a:extLst>
            <a:ext uri="{FF2B5EF4-FFF2-40B4-BE49-F238E27FC236}">
              <a16:creationId xmlns:a16="http://schemas.microsoft.com/office/drawing/2014/main" id="{3B1DF482-7498-43B1-B981-157C58ED527F}"/>
            </a:ext>
          </a:extLst>
        </xdr:cNvPr>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40277</xdr:rowOff>
    </xdr:to>
    <xdr:cxnSp macro="">
      <xdr:nvCxnSpPr>
        <xdr:cNvPr id="491" name="直線コネクタ 490">
          <a:extLst>
            <a:ext uri="{FF2B5EF4-FFF2-40B4-BE49-F238E27FC236}">
              <a16:creationId xmlns:a16="http://schemas.microsoft.com/office/drawing/2014/main" id="{B120E5F9-5118-4B3D-8088-A019FA4D0407}"/>
            </a:ext>
          </a:extLst>
        </xdr:cNvPr>
        <xdr:cNvCxnSpPr/>
      </xdr:nvCxnSpPr>
      <xdr:spPr>
        <a:xfrm>
          <a:off x="12814300" y="181894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492" name="n_1aveValue【庁舎】&#10;有形固定資産減価償却率">
          <a:extLst>
            <a:ext uri="{FF2B5EF4-FFF2-40B4-BE49-F238E27FC236}">
              <a16:creationId xmlns:a16="http://schemas.microsoft.com/office/drawing/2014/main" id="{5F306994-6B97-4CFB-9A6E-607BACAA4629}"/>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493" name="n_2aveValue【庁舎】&#10;有形固定資産減価償却率">
          <a:extLst>
            <a:ext uri="{FF2B5EF4-FFF2-40B4-BE49-F238E27FC236}">
              <a16:creationId xmlns:a16="http://schemas.microsoft.com/office/drawing/2014/main" id="{7CFE19C2-D544-4ECD-9433-EC1AC85BD600}"/>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494" name="n_3aveValue【庁舎】&#10;有形固定資産減価償却率">
          <a:extLst>
            <a:ext uri="{FF2B5EF4-FFF2-40B4-BE49-F238E27FC236}">
              <a16:creationId xmlns:a16="http://schemas.microsoft.com/office/drawing/2014/main" id="{BA239322-F7F8-4EC7-9C16-30F9B786A808}"/>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495" name="n_4aveValue【庁舎】&#10;有形固定資産減価償却率">
          <a:extLst>
            <a:ext uri="{FF2B5EF4-FFF2-40B4-BE49-F238E27FC236}">
              <a16:creationId xmlns:a16="http://schemas.microsoft.com/office/drawing/2014/main" id="{7D268031-170A-423B-9A94-8FC22B7BEBE3}"/>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496" name="n_1mainValue【庁舎】&#10;有形固定資産減価償却率">
          <a:extLst>
            <a:ext uri="{FF2B5EF4-FFF2-40B4-BE49-F238E27FC236}">
              <a16:creationId xmlns:a16="http://schemas.microsoft.com/office/drawing/2014/main" id="{E917B560-170E-4FE4-A3C2-7E0022C568BA}"/>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497" name="n_2mainValue【庁舎】&#10;有形固定資産減価償却率">
          <a:extLst>
            <a:ext uri="{FF2B5EF4-FFF2-40B4-BE49-F238E27FC236}">
              <a16:creationId xmlns:a16="http://schemas.microsoft.com/office/drawing/2014/main" id="{34223BF8-C79E-4C3A-8DF2-C6502645C76B}"/>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498" name="n_3mainValue【庁舎】&#10;有形固定資産減価償却率">
          <a:extLst>
            <a:ext uri="{FF2B5EF4-FFF2-40B4-BE49-F238E27FC236}">
              <a16:creationId xmlns:a16="http://schemas.microsoft.com/office/drawing/2014/main" id="{A1ECB863-F402-4791-8C89-439AAD12EBB4}"/>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499" name="n_4mainValue【庁舎】&#10;有形固定資産減価償却率">
          <a:extLst>
            <a:ext uri="{FF2B5EF4-FFF2-40B4-BE49-F238E27FC236}">
              <a16:creationId xmlns:a16="http://schemas.microsoft.com/office/drawing/2014/main" id="{246C14E1-293A-44D4-ADA5-96A825064EA9}"/>
            </a:ext>
          </a:extLst>
        </xdr:cNvPr>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F41F99F5-5C9B-433E-B7D5-031927AB58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C44AD747-FE6E-4CC1-AF02-BB8A5F5067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93482D0C-450C-48AA-BEA8-B9EEEA9160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9C86D8EB-B16A-4958-864D-28B1E57FAB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A73E792C-CAED-45D9-A85E-06596B1A77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CE60B9AB-0414-4964-9197-A5C3224F42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59944C3F-3A7A-47AD-97AA-7D63ADDE88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0C2E366C-9CDC-457B-A2F0-4E2FCD1F1F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8F692079-701C-41C1-9776-19497A1766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82EEE80F-9BC8-414D-87FA-DA06BE4AF6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id="{3519FF0D-1E67-4FEE-A3F1-06987877ABE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DDBC78D1-A5E1-421C-8C13-13FEBBBE8FF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id="{90D49551-78A3-43E0-8E01-F343FC7F1EA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id="{953D4DBB-01CF-474E-9E95-FE2CFE5B82A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id="{17E79304-7B41-4276-A76B-78BEB31523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id="{79DF73EE-1D0E-40CC-8879-0948145FC32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id="{2AE8C16D-ECB9-4CC8-9E6B-71A31A3A553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id="{DE3469EC-657D-4FF7-96AF-DE40334D0AB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id="{C63DD8E5-E480-4C6A-A0B7-03F2195CA77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9" name="テキスト ボックス 518">
          <a:extLst>
            <a:ext uri="{FF2B5EF4-FFF2-40B4-BE49-F238E27FC236}">
              <a16:creationId xmlns:a16="http://schemas.microsoft.com/office/drawing/2014/main" id="{C5B4F898-E8E3-433F-9CA0-3BFDEFBF03F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8D30C4C9-C8AD-4E5D-8D00-56BC217F27E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1" name="テキスト ボックス 520">
          <a:extLst>
            <a:ext uri="{FF2B5EF4-FFF2-40B4-BE49-F238E27FC236}">
              <a16:creationId xmlns:a16="http://schemas.microsoft.com/office/drawing/2014/main" id="{33CA8095-D28B-4A67-8900-3A925631805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2FF5E080-1593-40E3-AAE5-421DA5A96A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23" name="直線コネクタ 522">
          <a:extLst>
            <a:ext uri="{FF2B5EF4-FFF2-40B4-BE49-F238E27FC236}">
              <a16:creationId xmlns:a16="http://schemas.microsoft.com/office/drawing/2014/main" id="{144E1FC6-64D0-4DC6-9DE3-6BEBE7267AAC}"/>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24" name="【庁舎】&#10;一人当たり面積最小値テキスト">
          <a:extLst>
            <a:ext uri="{FF2B5EF4-FFF2-40B4-BE49-F238E27FC236}">
              <a16:creationId xmlns:a16="http://schemas.microsoft.com/office/drawing/2014/main" id="{DA0F1CCB-D50A-4734-B9B5-B6467F8A3E4E}"/>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25" name="直線コネクタ 524">
          <a:extLst>
            <a:ext uri="{FF2B5EF4-FFF2-40B4-BE49-F238E27FC236}">
              <a16:creationId xmlns:a16="http://schemas.microsoft.com/office/drawing/2014/main" id="{01A99E63-7B3D-4E9D-8102-F3C4D409D4B4}"/>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26" name="【庁舎】&#10;一人当たり面積最大値テキスト">
          <a:extLst>
            <a:ext uri="{FF2B5EF4-FFF2-40B4-BE49-F238E27FC236}">
              <a16:creationId xmlns:a16="http://schemas.microsoft.com/office/drawing/2014/main" id="{023CD3FD-9CFD-4AD6-88B4-F6F0D8446AD1}"/>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27" name="直線コネクタ 526">
          <a:extLst>
            <a:ext uri="{FF2B5EF4-FFF2-40B4-BE49-F238E27FC236}">
              <a16:creationId xmlns:a16="http://schemas.microsoft.com/office/drawing/2014/main" id="{ABBA3080-A45C-4D90-8FA3-AD46297B46BA}"/>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28" name="【庁舎】&#10;一人当たり面積平均値テキスト">
          <a:extLst>
            <a:ext uri="{FF2B5EF4-FFF2-40B4-BE49-F238E27FC236}">
              <a16:creationId xmlns:a16="http://schemas.microsoft.com/office/drawing/2014/main" id="{786E18E2-F0D9-4146-AE86-7227CB926635}"/>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29" name="フローチャート: 判断 528">
          <a:extLst>
            <a:ext uri="{FF2B5EF4-FFF2-40B4-BE49-F238E27FC236}">
              <a16:creationId xmlns:a16="http://schemas.microsoft.com/office/drawing/2014/main" id="{AB2646DF-5274-4CEB-97F2-A097D707F806}"/>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30" name="フローチャート: 判断 529">
          <a:extLst>
            <a:ext uri="{FF2B5EF4-FFF2-40B4-BE49-F238E27FC236}">
              <a16:creationId xmlns:a16="http://schemas.microsoft.com/office/drawing/2014/main" id="{F2935DED-1F4F-4F96-8AD8-0EFC731408E7}"/>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31" name="フローチャート: 判断 530">
          <a:extLst>
            <a:ext uri="{FF2B5EF4-FFF2-40B4-BE49-F238E27FC236}">
              <a16:creationId xmlns:a16="http://schemas.microsoft.com/office/drawing/2014/main" id="{205A125A-4C51-45A0-937B-766E193B09A6}"/>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32" name="フローチャート: 判断 531">
          <a:extLst>
            <a:ext uri="{FF2B5EF4-FFF2-40B4-BE49-F238E27FC236}">
              <a16:creationId xmlns:a16="http://schemas.microsoft.com/office/drawing/2014/main" id="{B64FABCD-5304-4F12-ADCD-BD667D7F9FEE}"/>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33" name="フローチャート: 判断 532">
          <a:extLst>
            <a:ext uri="{FF2B5EF4-FFF2-40B4-BE49-F238E27FC236}">
              <a16:creationId xmlns:a16="http://schemas.microsoft.com/office/drawing/2014/main" id="{0D059DFD-87B2-45CC-BD4B-DE315510891E}"/>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FBF535AA-AD7E-430B-8621-64D1B7009B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ED9103C1-58BC-42A5-9F67-34D601C221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EE549BE0-2B71-4196-BB3F-357A42E3AD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6979BDA7-2DAF-42AF-915F-ED621A08BA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BF17B32-0E40-40F9-A526-33400896D1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134113</xdr:rowOff>
    </xdr:from>
    <xdr:to>
      <xdr:col>116</xdr:col>
      <xdr:colOff>114300</xdr:colOff>
      <xdr:row>108</xdr:row>
      <xdr:rowOff>64263</xdr:rowOff>
    </xdr:to>
    <xdr:sp macro="" textlink="">
      <xdr:nvSpPr>
        <xdr:cNvPr id="539" name="楕円 538">
          <a:extLst>
            <a:ext uri="{FF2B5EF4-FFF2-40B4-BE49-F238E27FC236}">
              <a16:creationId xmlns:a16="http://schemas.microsoft.com/office/drawing/2014/main" id="{BC8305F3-3587-445B-9DE0-3C7B4B3E9359}"/>
            </a:ext>
          </a:extLst>
        </xdr:cNvPr>
        <xdr:cNvSpPr/>
      </xdr:nvSpPr>
      <xdr:spPr>
        <a:xfrm>
          <a:off x="22110700" y="184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93490</xdr:rowOff>
    </xdr:from>
    <xdr:ext cx="469744" cy="259045"/>
    <xdr:sp macro="" textlink="">
      <xdr:nvSpPr>
        <xdr:cNvPr id="540" name="【庁舎】&#10;一人当たり面積該当値テキスト">
          <a:extLst>
            <a:ext uri="{FF2B5EF4-FFF2-40B4-BE49-F238E27FC236}">
              <a16:creationId xmlns:a16="http://schemas.microsoft.com/office/drawing/2014/main" id="{1CA4F48C-DF5C-47C6-BA4B-CFEA641EF0AA}"/>
            </a:ext>
          </a:extLst>
        </xdr:cNvPr>
        <xdr:cNvSpPr txBox="1"/>
      </xdr:nvSpPr>
      <xdr:spPr>
        <a:xfrm>
          <a:off x="22199600" y="18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10795</xdr:rowOff>
    </xdr:from>
    <xdr:to>
      <xdr:col>112</xdr:col>
      <xdr:colOff>38100</xdr:colOff>
      <xdr:row>108</xdr:row>
      <xdr:rowOff>112395</xdr:rowOff>
    </xdr:to>
    <xdr:sp macro="" textlink="">
      <xdr:nvSpPr>
        <xdr:cNvPr id="541" name="楕円 540">
          <a:extLst>
            <a:ext uri="{FF2B5EF4-FFF2-40B4-BE49-F238E27FC236}">
              <a16:creationId xmlns:a16="http://schemas.microsoft.com/office/drawing/2014/main" id="{E1E58FA2-2979-46FF-8AE4-D3EB29E3B33C}"/>
            </a:ext>
          </a:extLst>
        </xdr:cNvPr>
        <xdr:cNvSpPr/>
      </xdr:nvSpPr>
      <xdr:spPr>
        <a:xfrm>
          <a:off x="21272500" y="185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13463</xdr:rowOff>
    </xdr:from>
    <xdr:to>
      <xdr:col>116</xdr:col>
      <xdr:colOff>63500</xdr:colOff>
      <xdr:row>108</xdr:row>
      <xdr:rowOff>61595</xdr:rowOff>
    </xdr:to>
    <xdr:cxnSp macro="">
      <xdr:nvCxnSpPr>
        <xdr:cNvPr id="542" name="直線コネクタ 541">
          <a:extLst>
            <a:ext uri="{FF2B5EF4-FFF2-40B4-BE49-F238E27FC236}">
              <a16:creationId xmlns:a16="http://schemas.microsoft.com/office/drawing/2014/main" id="{B46C42A0-8F41-492E-874C-31C61F38EF38}"/>
            </a:ext>
          </a:extLst>
        </xdr:cNvPr>
        <xdr:cNvCxnSpPr/>
      </xdr:nvCxnSpPr>
      <xdr:spPr>
        <a:xfrm flipV="1">
          <a:off x="21323300" y="18530063"/>
          <a:ext cx="838200" cy="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13081</xdr:rowOff>
    </xdr:from>
    <xdr:to>
      <xdr:col>107</xdr:col>
      <xdr:colOff>101600</xdr:colOff>
      <xdr:row>108</xdr:row>
      <xdr:rowOff>114681</xdr:rowOff>
    </xdr:to>
    <xdr:sp macro="" textlink="">
      <xdr:nvSpPr>
        <xdr:cNvPr id="543" name="楕円 542">
          <a:extLst>
            <a:ext uri="{FF2B5EF4-FFF2-40B4-BE49-F238E27FC236}">
              <a16:creationId xmlns:a16="http://schemas.microsoft.com/office/drawing/2014/main" id="{71B7695F-7443-4C43-85B8-6B90609D6D83}"/>
            </a:ext>
          </a:extLst>
        </xdr:cNvPr>
        <xdr:cNvSpPr/>
      </xdr:nvSpPr>
      <xdr:spPr>
        <a:xfrm>
          <a:off x="20383500" y="18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61595</xdr:rowOff>
    </xdr:from>
    <xdr:to>
      <xdr:col>111</xdr:col>
      <xdr:colOff>177800</xdr:colOff>
      <xdr:row>108</xdr:row>
      <xdr:rowOff>63881</xdr:rowOff>
    </xdr:to>
    <xdr:cxnSp macro="">
      <xdr:nvCxnSpPr>
        <xdr:cNvPr id="544" name="直線コネクタ 543">
          <a:extLst>
            <a:ext uri="{FF2B5EF4-FFF2-40B4-BE49-F238E27FC236}">
              <a16:creationId xmlns:a16="http://schemas.microsoft.com/office/drawing/2014/main" id="{07D48C07-03A1-4C45-B2C8-39DC0FFD7E27}"/>
            </a:ext>
          </a:extLst>
        </xdr:cNvPr>
        <xdr:cNvCxnSpPr/>
      </xdr:nvCxnSpPr>
      <xdr:spPr>
        <a:xfrm flipV="1">
          <a:off x="20434300" y="185781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139446</xdr:rowOff>
    </xdr:from>
    <xdr:to>
      <xdr:col>102</xdr:col>
      <xdr:colOff>165100</xdr:colOff>
      <xdr:row>108</xdr:row>
      <xdr:rowOff>69596</xdr:rowOff>
    </xdr:to>
    <xdr:sp macro="" textlink="">
      <xdr:nvSpPr>
        <xdr:cNvPr id="545" name="楕円 544">
          <a:extLst>
            <a:ext uri="{FF2B5EF4-FFF2-40B4-BE49-F238E27FC236}">
              <a16:creationId xmlns:a16="http://schemas.microsoft.com/office/drawing/2014/main" id="{AFA1B910-B1F0-43B3-B149-FF518055BFB7}"/>
            </a:ext>
          </a:extLst>
        </xdr:cNvPr>
        <xdr:cNvSpPr/>
      </xdr:nvSpPr>
      <xdr:spPr>
        <a:xfrm>
          <a:off x="19494500" y="184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18796</xdr:rowOff>
    </xdr:from>
    <xdr:to>
      <xdr:col>107</xdr:col>
      <xdr:colOff>50800</xdr:colOff>
      <xdr:row>108</xdr:row>
      <xdr:rowOff>63881</xdr:rowOff>
    </xdr:to>
    <xdr:cxnSp macro="">
      <xdr:nvCxnSpPr>
        <xdr:cNvPr id="546" name="直線コネクタ 545">
          <a:extLst>
            <a:ext uri="{FF2B5EF4-FFF2-40B4-BE49-F238E27FC236}">
              <a16:creationId xmlns:a16="http://schemas.microsoft.com/office/drawing/2014/main" id="{FD267D54-B4C9-4795-B700-972D296327DA}"/>
            </a:ext>
          </a:extLst>
        </xdr:cNvPr>
        <xdr:cNvCxnSpPr/>
      </xdr:nvCxnSpPr>
      <xdr:spPr>
        <a:xfrm>
          <a:off x="19545300" y="18535396"/>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145414</xdr:rowOff>
    </xdr:from>
    <xdr:to>
      <xdr:col>98</xdr:col>
      <xdr:colOff>38100</xdr:colOff>
      <xdr:row>108</xdr:row>
      <xdr:rowOff>75564</xdr:rowOff>
    </xdr:to>
    <xdr:sp macro="" textlink="">
      <xdr:nvSpPr>
        <xdr:cNvPr id="547" name="楕円 546">
          <a:extLst>
            <a:ext uri="{FF2B5EF4-FFF2-40B4-BE49-F238E27FC236}">
              <a16:creationId xmlns:a16="http://schemas.microsoft.com/office/drawing/2014/main" id="{4125A226-3A4D-47B2-B20C-C3D632903DC7}"/>
            </a:ext>
          </a:extLst>
        </xdr:cNvPr>
        <xdr:cNvSpPr/>
      </xdr:nvSpPr>
      <xdr:spPr>
        <a:xfrm>
          <a:off x="18605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18796</xdr:rowOff>
    </xdr:from>
    <xdr:to>
      <xdr:col>102</xdr:col>
      <xdr:colOff>114300</xdr:colOff>
      <xdr:row>108</xdr:row>
      <xdr:rowOff>24764</xdr:rowOff>
    </xdr:to>
    <xdr:cxnSp macro="">
      <xdr:nvCxnSpPr>
        <xdr:cNvPr id="548" name="直線コネクタ 547">
          <a:extLst>
            <a:ext uri="{FF2B5EF4-FFF2-40B4-BE49-F238E27FC236}">
              <a16:creationId xmlns:a16="http://schemas.microsoft.com/office/drawing/2014/main" id="{CD9E1C4F-3960-41A4-9389-71FBC260698A}"/>
            </a:ext>
          </a:extLst>
        </xdr:cNvPr>
        <xdr:cNvCxnSpPr/>
      </xdr:nvCxnSpPr>
      <xdr:spPr>
        <a:xfrm flipV="1">
          <a:off x="18656300" y="18535396"/>
          <a:ext cx="8890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549" name="n_1aveValue【庁舎】&#10;一人当たり面積">
          <a:extLst>
            <a:ext uri="{FF2B5EF4-FFF2-40B4-BE49-F238E27FC236}">
              <a16:creationId xmlns:a16="http://schemas.microsoft.com/office/drawing/2014/main" id="{445BB377-ACC4-4D26-BA02-CCFBB47A524B}"/>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550" name="n_2aveValue【庁舎】&#10;一人当たり面積">
          <a:extLst>
            <a:ext uri="{FF2B5EF4-FFF2-40B4-BE49-F238E27FC236}">
              <a16:creationId xmlns:a16="http://schemas.microsoft.com/office/drawing/2014/main" id="{CE20BD43-FCB9-4206-8853-B034DE5D709E}"/>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551" name="n_3aveValue【庁舎】&#10;一人当たり面積">
          <a:extLst>
            <a:ext uri="{FF2B5EF4-FFF2-40B4-BE49-F238E27FC236}">
              <a16:creationId xmlns:a16="http://schemas.microsoft.com/office/drawing/2014/main" id="{25CA6A51-38E4-455A-B96B-0BA96ABB6227}"/>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552" name="n_4aveValue【庁舎】&#10;一人当たり面積">
          <a:extLst>
            <a:ext uri="{FF2B5EF4-FFF2-40B4-BE49-F238E27FC236}">
              <a16:creationId xmlns:a16="http://schemas.microsoft.com/office/drawing/2014/main" id="{18EA781F-DD26-4D05-BB9B-04F848351BA6}"/>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103522</xdr:rowOff>
    </xdr:from>
    <xdr:ext cx="469744" cy="259045"/>
    <xdr:sp macro="" textlink="">
      <xdr:nvSpPr>
        <xdr:cNvPr id="553" name="n_1mainValue【庁舎】&#10;一人当たり面積">
          <a:extLst>
            <a:ext uri="{FF2B5EF4-FFF2-40B4-BE49-F238E27FC236}">
              <a16:creationId xmlns:a16="http://schemas.microsoft.com/office/drawing/2014/main" id="{E9634110-DEEF-42C5-91FF-AA64F3A06661}"/>
            </a:ext>
          </a:extLst>
        </xdr:cNvPr>
        <xdr:cNvSpPr txBox="1"/>
      </xdr:nvSpPr>
      <xdr:spPr>
        <a:xfrm>
          <a:off x="21075727" y="186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105808</xdr:rowOff>
    </xdr:from>
    <xdr:ext cx="469744" cy="259045"/>
    <xdr:sp macro="" textlink="">
      <xdr:nvSpPr>
        <xdr:cNvPr id="554" name="n_2mainValue【庁舎】&#10;一人当たり面積">
          <a:extLst>
            <a:ext uri="{FF2B5EF4-FFF2-40B4-BE49-F238E27FC236}">
              <a16:creationId xmlns:a16="http://schemas.microsoft.com/office/drawing/2014/main" id="{795632E3-C821-456F-8719-6B9BB60DDBC4}"/>
            </a:ext>
          </a:extLst>
        </xdr:cNvPr>
        <xdr:cNvSpPr txBox="1"/>
      </xdr:nvSpPr>
      <xdr:spPr>
        <a:xfrm>
          <a:off x="20199427" y="1862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86123</xdr:rowOff>
    </xdr:from>
    <xdr:ext cx="469744" cy="259045"/>
    <xdr:sp macro="" textlink="">
      <xdr:nvSpPr>
        <xdr:cNvPr id="555" name="n_3mainValue【庁舎】&#10;一人当たり面積">
          <a:extLst>
            <a:ext uri="{FF2B5EF4-FFF2-40B4-BE49-F238E27FC236}">
              <a16:creationId xmlns:a16="http://schemas.microsoft.com/office/drawing/2014/main" id="{07BFB148-3A2E-44A2-9F49-6F8AB9D2839C}"/>
            </a:ext>
          </a:extLst>
        </xdr:cNvPr>
        <xdr:cNvSpPr txBox="1"/>
      </xdr:nvSpPr>
      <xdr:spPr>
        <a:xfrm>
          <a:off x="19310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92091</xdr:rowOff>
    </xdr:from>
    <xdr:ext cx="469744" cy="259045"/>
    <xdr:sp macro="" textlink="">
      <xdr:nvSpPr>
        <xdr:cNvPr id="556" name="n_4mainValue【庁舎】&#10;一人当たり面積">
          <a:extLst>
            <a:ext uri="{FF2B5EF4-FFF2-40B4-BE49-F238E27FC236}">
              <a16:creationId xmlns:a16="http://schemas.microsoft.com/office/drawing/2014/main" id="{1AEF6C20-5808-4EA0-B7E2-8D3714A25E47}"/>
            </a:ext>
          </a:extLst>
        </xdr:cNvPr>
        <xdr:cNvSpPr txBox="1"/>
      </xdr:nvSpPr>
      <xdr:spPr>
        <a:xfrm>
          <a:off x="18421427" y="182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4C72EA72-4F48-47D2-83A0-89CB6E5EA4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F4EA364C-978C-4B2E-8FFD-D6A9061D68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6510886A-BE82-402A-91E9-37238118D4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各種公共施設は、建設後年数が経過しており減価償却率が高い傾向にある</a:t>
          </a:r>
          <a:r>
            <a:rPr kumimoji="1" lang="ja-JP" altLang="en-US" sz="1100">
              <a:solidFill>
                <a:schemeClr val="dk1"/>
              </a:solidFill>
              <a:effectLst/>
              <a:latin typeface="+mn-lt"/>
              <a:ea typeface="+mn-ea"/>
              <a:cs typeface="+mn-cs"/>
            </a:rPr>
            <a:t>が、庁舎は</a:t>
          </a:r>
          <a:r>
            <a:rPr kumimoji="1" lang="en-US" altLang="ja-JP" sz="1100">
              <a:solidFill>
                <a:schemeClr val="dk1"/>
              </a:solidFill>
              <a:effectLst/>
              <a:latin typeface="+mn-lt"/>
              <a:ea typeface="+mn-ea"/>
              <a:cs typeface="+mn-cs"/>
            </a:rPr>
            <a:t>R03</a:t>
          </a:r>
          <a:r>
            <a:rPr kumimoji="1" lang="ja-JP" altLang="en-US" sz="1100">
              <a:solidFill>
                <a:schemeClr val="dk1"/>
              </a:solidFill>
              <a:effectLst/>
              <a:latin typeface="+mn-lt"/>
              <a:ea typeface="+mn-ea"/>
              <a:cs typeface="+mn-cs"/>
            </a:rPr>
            <a:t>に全ての建替事業が完了したため、減価償却率が低くなっている。</a:t>
          </a:r>
          <a:r>
            <a:rPr kumimoji="1" lang="ja-JP" altLang="ja-JP" sz="1100">
              <a:solidFill>
                <a:schemeClr val="dk1"/>
              </a:solidFill>
              <a:effectLst/>
              <a:latin typeface="+mn-lt"/>
              <a:ea typeface="+mn-ea"/>
              <a:cs typeface="+mn-cs"/>
            </a:rPr>
            <a:t>今後、公共施設管理計画及び個別管理計画に基づき、順次施設修繕を行い維持管理費の増加に留意するとともに、計画的な修繕を心掛ける。また、各種公共施設の一人当たり面積は類似団体平均と比較して同水準となっているが、今後見込まれる人口減少を見据え、公共施設の統廃合を含めて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2,698
2,678
39.98
3,691,450
3,597,773
93,377
2,095,143
4,145,015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炭鉱閉山後の人口減少、全国平均を大きく上回る高齢化率、さらに基幹産業がないこと等により、地方税が少なく類似団体平均を下回るものの、これまでの徹底的な歳出の見直しを中心とした行財政改革の実施によって悪化を抑え、近年では横ばいで推移している。今後も更なる改善のため、引き続き堅実な財政運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平成１３年度</a:t>
          </a:r>
          <a:r>
            <a:rPr lang="ja-JP" altLang="en-US" sz="1100">
              <a:solidFill>
                <a:schemeClr val="dk1"/>
              </a:solidFill>
              <a:effectLst/>
              <a:latin typeface="+mn-lt"/>
              <a:ea typeface="+mn-ea"/>
              <a:cs typeface="+mn-cs"/>
            </a:rPr>
            <a:t>から平成２２年度にかけて</a:t>
          </a:r>
          <a:r>
            <a:rPr lang="ja-JP" altLang="ja-JP" sz="1100">
              <a:solidFill>
                <a:schemeClr val="dk1"/>
              </a:solidFill>
              <a:effectLst/>
              <a:latin typeface="+mn-lt"/>
              <a:ea typeface="+mn-ea"/>
              <a:cs typeface="+mn-cs"/>
            </a:rPr>
            <a:t>人件費の削減</a:t>
          </a:r>
          <a:r>
            <a:rPr lang="ja-JP" altLang="en-US" sz="1100">
              <a:solidFill>
                <a:schemeClr val="dk1"/>
              </a:solidFill>
              <a:effectLst/>
              <a:latin typeface="+mn-lt"/>
              <a:ea typeface="+mn-ea"/>
              <a:cs typeface="+mn-cs"/>
            </a:rPr>
            <a:t>を中心とした行財政改革を行い、１０年間で</a:t>
          </a:r>
          <a:r>
            <a:rPr lang="ja-JP" altLang="ja-JP" sz="1100" b="0">
              <a:solidFill>
                <a:schemeClr val="dk1"/>
              </a:solidFill>
              <a:effectLst/>
              <a:latin typeface="+mn-lt"/>
              <a:ea typeface="+mn-ea"/>
              <a:cs typeface="+mn-cs"/>
            </a:rPr>
            <a:t>１０億９千９百万円の財政効果が得られ</a:t>
          </a:r>
          <a:r>
            <a:rPr lang="ja-JP" altLang="en-US" sz="1100" b="0">
              <a:solidFill>
                <a:schemeClr val="dk1"/>
              </a:solidFill>
              <a:effectLst/>
              <a:latin typeface="+mn-lt"/>
              <a:ea typeface="+mn-ea"/>
              <a:cs typeface="+mn-cs"/>
            </a:rPr>
            <a:t>た。しかし、依然として</a:t>
          </a:r>
          <a:r>
            <a:rPr lang="ja-JP" altLang="ja-JP" sz="1100" b="0">
              <a:solidFill>
                <a:schemeClr val="dk1"/>
              </a:solidFill>
              <a:effectLst/>
              <a:latin typeface="+mn-lt"/>
              <a:ea typeface="+mn-ea"/>
              <a:cs typeface="+mn-cs"/>
            </a:rPr>
            <a:t>財政基盤が弱く自主財源の確保が困難な状況にある</a:t>
          </a:r>
          <a:r>
            <a:rPr lang="ja-JP" altLang="en-US" sz="1100" b="0">
              <a:solidFill>
                <a:schemeClr val="dk1"/>
              </a:solidFill>
              <a:effectLst/>
              <a:latin typeface="+mn-lt"/>
              <a:ea typeface="+mn-ea"/>
              <a:cs typeface="+mn-cs"/>
            </a:rPr>
            <a:t>ため</a:t>
          </a:r>
          <a:r>
            <a:rPr lang="ja-JP" altLang="ja-JP" sz="1100" b="0">
              <a:solidFill>
                <a:schemeClr val="dk1"/>
              </a:solidFill>
              <a:effectLst/>
              <a:latin typeface="+mn-lt"/>
              <a:ea typeface="+mn-ea"/>
              <a:cs typeface="+mn-cs"/>
            </a:rPr>
            <a:t>、他の財源の確保等を模索し改善に努める。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64</xdr:row>
      <xdr:rowOff>163037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20755"/>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163037</xdr:rowOff>
    </xdr:from>
    <xdr:to>
      <xdr:col>19</xdr:col>
      <xdr:colOff>133350</xdr:colOff>
      <xdr:row>65</xdr:row>
      <xdr:rowOff>88106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1358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21749</xdr:rowOff>
    </xdr:from>
    <xdr:to>
      <xdr:col>15</xdr:col>
      <xdr:colOff>82550</xdr:colOff>
      <xdr:row>65</xdr:row>
      <xdr:rowOff>88106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16599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163037</xdr:rowOff>
    </xdr:from>
    <xdr:to>
      <xdr:col>11</xdr:col>
      <xdr:colOff>31750</xdr:colOff>
      <xdr:row>65</xdr:row>
      <xdr:rowOff>21749</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3583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112237</xdr:rowOff>
    </xdr:from>
    <xdr:to>
      <xdr:col>19</xdr:col>
      <xdr:colOff>184150</xdr:colOff>
      <xdr:row>65</xdr:row>
      <xdr:rowOff>42387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52564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53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37306</xdr:rowOff>
    </xdr:from>
    <xdr:to>
      <xdr:col>15</xdr:col>
      <xdr:colOff>133350</xdr:colOff>
      <xdr:row>65</xdr:row>
      <xdr:rowOff>138906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149083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5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142399</xdr:rowOff>
    </xdr:from>
    <xdr:to>
      <xdr:col>11</xdr:col>
      <xdr:colOff>82550</xdr:colOff>
      <xdr:row>65</xdr:row>
      <xdr:rowOff>72549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82726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8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112237</xdr:rowOff>
    </xdr:from>
    <xdr:to>
      <xdr:col>7</xdr:col>
      <xdr:colOff>31750</xdr:colOff>
      <xdr:row>65</xdr:row>
      <xdr:rowOff>42387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52564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集中改革プラン及び財政健全化計画の推進により、近年では類似団体を下回っているが、引き続き堅実な財政運営に努める。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12720</xdr:rowOff>
    </xdr:from>
    <xdr:to>
      <xdr:col>23</xdr:col>
      <xdr:colOff>133350</xdr:colOff>
      <xdr:row>82</xdr:row>
      <xdr:rowOff>14396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71620"/>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168948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56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148020</xdr:rowOff>
    </xdr:from>
    <xdr:to>
      <xdr:col>19</xdr:col>
      <xdr:colOff>133350</xdr:colOff>
      <xdr:row>82</xdr:row>
      <xdr:rowOff>14396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5470"/>
          <a:ext cx="889000" cy="3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136499</xdr:rowOff>
    </xdr:from>
    <xdr:to>
      <xdr:col>15</xdr:col>
      <xdr:colOff>82550</xdr:colOff>
      <xdr:row>81</xdr:row>
      <xdr:rowOff>148020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394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130524</xdr:rowOff>
    </xdr:from>
    <xdr:to>
      <xdr:col>11</xdr:col>
      <xdr:colOff>31750</xdr:colOff>
      <xdr:row>81</xdr:row>
      <xdr:rowOff>136499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7974"/>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133370</xdr:rowOff>
    </xdr:from>
    <xdr:to>
      <xdr:col>23</xdr:col>
      <xdr:colOff>184150</xdr:colOff>
      <xdr:row>82</xdr:row>
      <xdr:rowOff>63520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54647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135046</xdr:rowOff>
    </xdr:from>
    <xdr:to>
      <xdr:col>19</xdr:col>
      <xdr:colOff>184150</xdr:colOff>
      <xdr:row>82</xdr:row>
      <xdr:rowOff>65196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75373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97220</xdr:rowOff>
    </xdr:from>
    <xdr:to>
      <xdr:col>15</xdr:col>
      <xdr:colOff>133350</xdr:colOff>
      <xdr:row>82</xdr:row>
      <xdr:rowOff>27370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37547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85699</xdr:rowOff>
    </xdr:from>
    <xdr:to>
      <xdr:col>11</xdr:col>
      <xdr:colOff>82550</xdr:colOff>
      <xdr:row>82</xdr:row>
      <xdr:rowOff>15849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26026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79724</xdr:rowOff>
    </xdr:from>
    <xdr:to>
      <xdr:col>7</xdr:col>
      <xdr:colOff>31750</xdr:colOff>
      <xdr:row>82</xdr:row>
      <xdr:rowOff>9874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20051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平成２７年１月以降は給与削減を行っていないが、行財政改革計画に基づき、平成１８年から平成２６年にかけて３～２０％の範囲内で実施してきた給与削減の影響により、依然として</a:t>
          </a:r>
          <a:r>
            <a:rPr lang="ja-JP" altLang="ja-JP" sz="1100">
              <a:solidFill>
                <a:schemeClr val="dk1"/>
              </a:solidFill>
              <a:effectLst/>
              <a:latin typeface="+mn-lt"/>
              <a:ea typeface="+mn-ea"/>
              <a:cs typeface="+mn-cs"/>
            </a:rPr>
            <a:t>全国市町村・類似団体平均を下回っている。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65405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1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87</xdr:row>
      <xdr:rowOff>8573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1010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8573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945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89536</xdr:rowOff>
    </xdr:from>
    <xdr:to>
      <xdr:col>68</xdr:col>
      <xdr:colOff>152400</xdr:colOff>
      <xdr:row>86</xdr:row>
      <xdr:rowOff>149861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342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14605</xdr:rowOff>
    </xdr:from>
    <xdr:to>
      <xdr:col>77</xdr:col>
      <xdr:colOff>95250</xdr:colOff>
      <xdr:row>86</xdr:row>
      <xdr:rowOff>116205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126382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44150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150513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平成１３年度からの行財政改革に基づく退職者不補充により、依然として低い水準にあったが、近年は退職者の補充や、令和元年に開設した認定こども園の保育教諭を採用したことにより、類似団体平均並みとなっ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92517</xdr:rowOff>
    </xdr:from>
    <xdr:to>
      <xdr:col>81</xdr:col>
      <xdr:colOff>44450</xdr:colOff>
      <xdr:row>59</xdr:row>
      <xdr:rowOff>102973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08067"/>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92517</xdr:rowOff>
    </xdr:from>
    <xdr:to>
      <xdr:col>77</xdr:col>
      <xdr:colOff>44450</xdr:colOff>
      <xdr:row>59</xdr:row>
      <xdr:rowOff>105501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08067"/>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63905</xdr:rowOff>
    </xdr:from>
    <xdr:to>
      <xdr:col>72</xdr:col>
      <xdr:colOff>203200</xdr:colOff>
      <xdr:row>59</xdr:row>
      <xdr:rowOff>105501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79455"/>
          <a:ext cx="889000" cy="4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63905</xdr:rowOff>
    </xdr:from>
    <xdr:to>
      <xdr:col>68</xdr:col>
      <xdr:colOff>152400</xdr:colOff>
      <xdr:row>59</xdr:row>
      <xdr:rowOff>67697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79455"/>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52173</xdr:rowOff>
    </xdr:from>
    <xdr:to>
      <xdr:col>81</xdr:col>
      <xdr:colOff>95250</xdr:colOff>
      <xdr:row>59</xdr:row>
      <xdr:rowOff>153773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24250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41717</xdr:rowOff>
    </xdr:from>
    <xdr:to>
      <xdr:col>77</xdr:col>
      <xdr:colOff>95250</xdr:colOff>
      <xdr:row>59</xdr:row>
      <xdr:rowOff>143317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153494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54701</xdr:rowOff>
    </xdr:from>
    <xdr:to>
      <xdr:col>73</xdr:col>
      <xdr:colOff>44450</xdr:colOff>
      <xdr:row>59</xdr:row>
      <xdr:rowOff>156301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166478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13105</xdr:rowOff>
    </xdr:from>
    <xdr:to>
      <xdr:col>68</xdr:col>
      <xdr:colOff>203200</xdr:colOff>
      <xdr:row>59</xdr:row>
      <xdr:rowOff>114705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124882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16897</xdr:rowOff>
    </xdr:from>
    <xdr:to>
      <xdr:col>64</xdr:col>
      <xdr:colOff>152400</xdr:colOff>
      <xdr:row>59</xdr:row>
      <xdr:rowOff>118497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128674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昭和６２年以降の炭鉱閉山対策に要した元利償還金が多額であること、公営企業債の元利償還金に対する繰出金、及び一部事務組合の公債費に対する負担金の増額や空知産炭地域総合発展基金の公債費計上が比率を押し上げる大きな要因であったが、集中改革プラン（Ｈ</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）や財政健全化計画に基づく新規借入の抑制、発展基金の一括償還を含む過年度債の償還終了などにより、平成２０年度には目標としていた１８％未満を達成することができた。</a:t>
          </a:r>
          <a:endParaRPr lang="ja-JP" altLang="ja-JP" sz="1050">
            <a:effectLst/>
          </a:endParaRPr>
        </a:p>
        <a:p>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年度は、昨年度比較</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％下降し</a:t>
          </a:r>
          <a:r>
            <a:rPr kumimoji="1" lang="ja-JP" altLang="en-US" sz="900">
              <a:solidFill>
                <a:schemeClr val="dk1"/>
              </a:solidFill>
              <a:effectLst/>
              <a:latin typeface="+mn-lt"/>
              <a:ea typeface="+mn-ea"/>
              <a:cs typeface="+mn-cs"/>
            </a:rPr>
            <a:t>全国</a:t>
          </a:r>
          <a:r>
            <a:rPr kumimoji="1" lang="ja-JP" altLang="ja-JP" sz="900">
              <a:solidFill>
                <a:schemeClr val="dk1"/>
              </a:solidFill>
              <a:effectLst/>
              <a:latin typeface="+mn-lt"/>
              <a:ea typeface="+mn-ea"/>
              <a:cs typeface="+mn-cs"/>
            </a:rPr>
            <a:t>平均値を下回ったが</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当町が依然として厳しい状況下に置かれていることに変わりはなく、今後も堅実な財政運営に努めて改善していかなければならない。</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27940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5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57573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5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97790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平成２９年度以降、認定こども園建設事業や役場新庁舎建設事業といった大規模事業により起債が増加した一方で、閉山炭鉱等に係る過年度債の償還が終了したことから、昨年から</a:t>
          </a:r>
          <a:r>
            <a:rPr lang="en-US" altLang="ja-JP" sz="1100">
              <a:solidFill>
                <a:schemeClr val="dk1"/>
              </a:solidFill>
              <a:effectLst/>
              <a:latin typeface="+mn-lt"/>
              <a:ea typeface="+mn-ea"/>
              <a:cs typeface="+mn-cs"/>
            </a:rPr>
            <a:t>4.1%</a:t>
          </a:r>
          <a:r>
            <a:rPr lang="ja-JP" altLang="en-US" sz="1100">
              <a:solidFill>
                <a:schemeClr val="dk1"/>
              </a:solidFill>
              <a:effectLst/>
              <a:latin typeface="+mn-lt"/>
              <a:ea typeface="+mn-ea"/>
              <a:cs typeface="+mn-cs"/>
            </a:rPr>
            <a:t>減少し、北海道平均と同程度となった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全国市町村・類似団体と比較すると</a:t>
          </a:r>
          <a:r>
            <a:rPr lang="ja-JP" altLang="en-US" sz="1100">
              <a:solidFill>
                <a:schemeClr val="dk1"/>
              </a:solidFill>
              <a:effectLst/>
              <a:latin typeface="+mn-lt"/>
              <a:ea typeface="+mn-ea"/>
              <a:cs typeface="+mn-cs"/>
            </a:rPr>
            <a:t>依然として</a:t>
          </a:r>
          <a:r>
            <a:rPr lang="ja-JP" altLang="ja-JP" sz="1100">
              <a:solidFill>
                <a:schemeClr val="dk1"/>
              </a:solidFill>
              <a:effectLst/>
              <a:latin typeface="+mn-lt"/>
              <a:ea typeface="+mn-ea"/>
              <a:cs typeface="+mn-cs"/>
            </a:rPr>
            <a:t>上回っていることから、引き続き堅実な財成運営に努めて更なる改善を図る。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30208</xdr:rowOff>
    </xdr:from>
    <xdr:to>
      <xdr:col>81</xdr:col>
      <xdr:colOff>44450</xdr:colOff>
      <xdr:row>16</xdr:row>
      <xdr:rowOff>100874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73408"/>
          <a:ext cx="8382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150858</xdr:rowOff>
    </xdr:from>
    <xdr:to>
      <xdr:col>81</xdr:col>
      <xdr:colOff>95250</xdr:colOff>
      <xdr:row>16</xdr:row>
      <xdr:rowOff>81008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122935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9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50074</xdr:rowOff>
    </xdr:from>
    <xdr:to>
      <xdr:col>77</xdr:col>
      <xdr:colOff>95250</xdr:colOff>
      <xdr:row>16</xdr:row>
      <xdr:rowOff>151674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136451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7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523875"/>
    <xdr:sp macro="" textlink="">
      <xdr:nvSpPr>
        <xdr:cNvPr id="464" name="テキスト ボックス 463">
          <a:extLst>
            <a:ext uri="{FF2B5EF4-FFF2-40B4-BE49-F238E27FC236}">
              <a16:creationId xmlns:a16="http://schemas.microsoft.com/office/drawing/2014/main" id="{79E15BF4-2924-4792-A02E-07AA6FF4A569}"/>
            </a:ext>
          </a:extLst>
        </xdr:cNvPr>
        <xdr:cNvSpPr txBox="1"/>
      </xdr:nvSpPr>
      <xdr:spPr>
        <a:xfrm>
          <a:off x="762000" y="4514850"/>
          <a:ext cx="9099176"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2,698
2,678
39.98
3,691,450
3,597,773
93,377
2,095,143
4,145,015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令和２年度に会計年度任用職員制度が始まったことで、大幅に増額したが、令和３年度では、退職者と採用者の相殺分で</a:t>
          </a:r>
          <a:r>
            <a:rPr lang="en-US" altLang="ja-JP" sz="1100">
              <a:effectLst/>
            </a:rPr>
            <a:t>1.8%</a:t>
          </a:r>
          <a:r>
            <a:rPr lang="ja-JP" altLang="en-US" sz="1100">
              <a:effectLst/>
            </a:rPr>
            <a:t>減少している。近年は定年退職者が減少傾向にあることから、類似団体平均を上回っているため、適正な人員管理に努める。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20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72390</xdr:rowOff>
    </xdr:from>
    <xdr:to>
      <xdr:col>11</xdr:col>
      <xdr:colOff>60325</xdr:colOff>
      <xdr:row>37</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財政健全化計画は平成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年度で終了したが、計画の趣旨に基づき経常経費の縮減に努めていることから、類似団体を下回っている。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65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17</xdr:row>
      <xdr:rowOff>97282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7876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97282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02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4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類似団体を大きく上回っている主な要因は、国の補助事業における人口一人あたりの社会福祉費の扶助費が多額となっていることにある。</a:t>
          </a:r>
          <a:endParaRPr lang="ja-JP" altLang="ja-JP" sz="1400">
            <a:effectLst/>
          </a:endParaRPr>
        </a:p>
        <a:p>
          <a:pPr rtl="0"/>
          <a:r>
            <a:rPr lang="ja-JP" altLang="ja-JP" sz="1100" b="0" i="0" baseline="0">
              <a:solidFill>
                <a:schemeClr val="dk1"/>
              </a:solidFill>
              <a:effectLst/>
              <a:latin typeface="+mn-lt"/>
              <a:ea typeface="+mn-ea"/>
              <a:cs typeface="+mn-cs"/>
            </a:rPr>
            <a:t>これは、全町人口に対する社会福祉費における扶助対象者（ひとり親世帯・障害者自立支援対象者等）の割合が高いことに起因している。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5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類似団体の平均を上回っているのは、直営で行っている上下水道の各事業会計に対する、補てん的な繰出金が主な要因として挙げられる。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今後は、独立採算制の原則に基づき、維持管理経費等の節減及び使用料の見直し等を検討し、税収を主な財源とする普通会計の負担額を減額するよう努める。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29845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939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29845</xdr:rowOff>
    </xdr:from>
    <xdr:to>
      <xdr:col>78</xdr:col>
      <xdr:colOff>69850</xdr:colOff>
      <xdr:row>59</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45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29845</xdr:rowOff>
    </xdr:from>
    <xdr:to>
      <xdr:col>73</xdr:col>
      <xdr:colOff>180975</xdr:colOff>
      <xdr:row>59</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45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xdr:rowOff>
    </xdr:from>
    <xdr:to>
      <xdr:col>69</xdr:col>
      <xdr:colOff>92075</xdr:colOff>
      <xdr:row>59</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22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150495</xdr:rowOff>
    </xdr:from>
    <xdr:to>
      <xdr:col>78</xdr:col>
      <xdr:colOff>120650</xdr:colOff>
      <xdr:row>59</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65422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8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30480</xdr:rowOff>
    </xdr:from>
    <xdr:to>
      <xdr:col>74</xdr:col>
      <xdr:colOff>31750</xdr:colOff>
      <xdr:row>59</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150495</xdr:rowOff>
    </xdr:from>
    <xdr:to>
      <xdr:col>69</xdr:col>
      <xdr:colOff>142875</xdr:colOff>
      <xdr:row>59</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127635</xdr:rowOff>
    </xdr:from>
    <xdr:to>
      <xdr:col>65</xdr:col>
      <xdr:colOff>53975</xdr:colOff>
      <xdr:row>59</xdr:row>
      <xdr:rowOff>57785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42562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令和</a:t>
          </a:r>
          <a:r>
            <a:rPr lang="ja-JP" altLang="en-US" sz="1050" b="0" i="0" baseline="0">
              <a:solidFill>
                <a:schemeClr val="dk1"/>
              </a:solidFill>
              <a:effectLst/>
              <a:latin typeface="+mn-lt"/>
              <a:ea typeface="+mn-ea"/>
              <a:cs typeface="+mn-cs"/>
            </a:rPr>
            <a:t>３</a:t>
          </a:r>
          <a:r>
            <a:rPr lang="ja-JP" altLang="ja-JP" sz="1050" b="0" i="0" baseline="0">
              <a:solidFill>
                <a:schemeClr val="dk1"/>
              </a:solidFill>
              <a:effectLst/>
              <a:latin typeface="+mn-lt"/>
              <a:ea typeface="+mn-ea"/>
              <a:cs typeface="+mn-cs"/>
            </a:rPr>
            <a:t>年度</a:t>
          </a:r>
          <a:r>
            <a:rPr lang="ja-JP" altLang="en-US" sz="1050" b="0" i="0" baseline="0">
              <a:solidFill>
                <a:schemeClr val="dk1"/>
              </a:solidFill>
              <a:effectLst/>
              <a:latin typeface="+mn-lt"/>
              <a:ea typeface="+mn-ea"/>
              <a:cs typeface="+mn-cs"/>
            </a:rPr>
            <a:t>では</a:t>
          </a:r>
          <a:r>
            <a:rPr lang="ja-JP" altLang="ja-JP" sz="1050" b="0" i="0" baseline="0">
              <a:solidFill>
                <a:schemeClr val="dk1"/>
              </a:solidFill>
              <a:effectLst/>
              <a:latin typeface="+mn-lt"/>
              <a:ea typeface="+mn-ea"/>
              <a:cs typeface="+mn-cs"/>
            </a:rPr>
            <a:t>、人口一人あたりで見ると類似団体平均を</a:t>
          </a:r>
          <a:r>
            <a:rPr lang="ja-JP" altLang="en-US" sz="1050" b="0" i="0" baseline="0">
              <a:solidFill>
                <a:schemeClr val="dk1"/>
              </a:solidFill>
              <a:effectLst/>
              <a:latin typeface="+mn-lt"/>
              <a:ea typeface="+mn-ea"/>
              <a:cs typeface="+mn-cs"/>
            </a:rPr>
            <a:t>上回った</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これは、人口が減少していることに起因しているものであり、決算額そのものは減少している。</a:t>
          </a:r>
          <a:endParaRPr lang="en-US" altLang="ja-JP" sz="1050" b="0" i="0" baseline="0">
            <a:solidFill>
              <a:schemeClr val="dk1"/>
            </a:solidFill>
            <a:effectLst/>
            <a:latin typeface="+mn-lt"/>
            <a:ea typeface="+mn-ea"/>
            <a:cs typeface="+mn-cs"/>
          </a:endParaRPr>
        </a:p>
        <a:p>
          <a:pPr rtl="0" eaLnBrk="1" fontAlgn="auto" latinLnBrk="0" hangingPunct="1"/>
          <a:r>
            <a:rPr lang="ja-JP" altLang="ja-JP" sz="1050" b="0" i="0" baseline="0">
              <a:solidFill>
                <a:schemeClr val="dk1"/>
              </a:solidFill>
              <a:effectLst/>
              <a:latin typeface="+mn-lt"/>
              <a:ea typeface="+mn-ea"/>
              <a:cs typeface="+mn-cs"/>
            </a:rPr>
            <a:t>国民健康保険・後期高齢者医療・介護保険、ごみ・し尿処理などを一部事務組合で行っており、高齢化率の高い本町においては、この傾向は続くと見込まれるが、各種健康施策の推進や下水道の普及・ごみ減量に取り組み、負担の軽減に努めなければならない。</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12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67564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214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近年の大規模事業に係る起債は元金の償還がまだ始まっていないものもあり、閉山炭鉱を始めとする過年度債の償還が徐々に完了してきていることから減少傾向にあり</a:t>
          </a:r>
          <a:r>
            <a:rPr lang="ja-JP" altLang="ja-JP" sz="1100" b="0" i="0" baseline="0">
              <a:solidFill>
                <a:schemeClr val="dk1"/>
              </a:solidFill>
              <a:effectLst/>
              <a:latin typeface="+mn-lt"/>
              <a:ea typeface="+mn-ea"/>
              <a:cs typeface="+mn-cs"/>
            </a:rPr>
            <a:t>、類似団体平均を下回っている。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大規模事業が概ね完了したことから、今後においては起債の発行額は抑えられる見込みであり、引き続き新規発行債の抑制に努めていく。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100330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32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73660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17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13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54610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前段に記載のとおり、義務的経費の区分ごとの比較では公債費以外の人件費及び扶助費の比率が</a:t>
          </a:r>
          <a:r>
            <a:rPr lang="ja-JP" altLang="ja-JP" sz="1100" b="0" i="0" baseline="0">
              <a:solidFill>
                <a:schemeClr val="dk1"/>
              </a:solidFill>
              <a:effectLst/>
              <a:latin typeface="+mn-lt"/>
              <a:ea typeface="+mn-ea"/>
              <a:cs typeface="+mn-cs"/>
            </a:rPr>
            <a:t>類似団体の平均を上回ることから、人件費の抑制及び安定した町税収入の確保に努める。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29029</xdr:rowOff>
    </xdr:from>
    <xdr:to>
      <xdr:col>82</xdr:col>
      <xdr:colOff>107950</xdr:colOff>
      <xdr:row>78</xdr:row>
      <xdr:rowOff>68218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0212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68218</xdr:rowOff>
    </xdr:from>
    <xdr:to>
      <xdr:col>78</xdr:col>
      <xdr:colOff>69850</xdr:colOff>
      <xdr:row>79</xdr:row>
      <xdr:rowOff>14332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41318"/>
          <a:ext cx="889000" cy="1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117202</xdr:rowOff>
    </xdr:from>
    <xdr:to>
      <xdr:col>73</xdr:col>
      <xdr:colOff>180975</xdr:colOff>
      <xdr:row>79</xdr:row>
      <xdr:rowOff>14332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903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110671</xdr:rowOff>
    </xdr:from>
    <xdr:to>
      <xdr:col>69</xdr:col>
      <xdr:colOff>92075</xdr:colOff>
      <xdr:row>78</xdr:row>
      <xdr:rowOff>117202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837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121756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17418</xdr:rowOff>
    </xdr:from>
    <xdr:to>
      <xdr:col>78</xdr:col>
      <xdr:colOff>120650</xdr:colOff>
      <xdr:row>78</xdr:row>
      <xdr:rowOff>119018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103795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134982</xdr:rowOff>
    </xdr:from>
    <xdr:to>
      <xdr:col>74</xdr:col>
      <xdr:colOff>31750</xdr:colOff>
      <xdr:row>79</xdr:row>
      <xdr:rowOff>65132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49909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66402</xdr:rowOff>
    </xdr:from>
    <xdr:to>
      <xdr:col>69</xdr:col>
      <xdr:colOff>142875</xdr:colOff>
      <xdr:row>78</xdr:row>
      <xdr:rowOff>168002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152779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59871</xdr:rowOff>
    </xdr:from>
    <xdr:to>
      <xdr:col>65</xdr:col>
      <xdr:colOff>53975</xdr:colOff>
      <xdr:row>78</xdr:row>
      <xdr:rowOff>161471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146248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10172</xdr:rowOff>
    </xdr:from>
    <xdr:to>
      <xdr:col>29</xdr:col>
      <xdr:colOff>127000</xdr:colOff>
      <xdr:row>18</xdr:row>
      <xdr:rowOff>25669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3897"/>
          <a:ext cx="647700" cy="15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166398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25669</xdr:rowOff>
    </xdr:from>
    <xdr:to>
      <xdr:col>26</xdr:col>
      <xdr:colOff>50800</xdr:colOff>
      <xdr:row>18</xdr:row>
      <xdr:rowOff>44003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59394"/>
          <a:ext cx="6985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44003</xdr:rowOff>
    </xdr:from>
    <xdr:to>
      <xdr:col>22</xdr:col>
      <xdr:colOff>114300</xdr:colOff>
      <xdr:row>18</xdr:row>
      <xdr:rowOff>74265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7728"/>
          <a:ext cx="698500" cy="30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74265</xdr:rowOff>
    </xdr:from>
    <xdr:to>
      <xdr:col>18</xdr:col>
      <xdr:colOff>177800</xdr:colOff>
      <xdr:row>18</xdr:row>
      <xdr:rowOff>89408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7990"/>
          <a:ext cx="698500" cy="1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130822</xdr:rowOff>
    </xdr:from>
    <xdr:to>
      <xdr:col>29</xdr:col>
      <xdr:colOff>177800</xdr:colOff>
      <xdr:row>18</xdr:row>
      <xdr:rowOff>60972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147349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146319</xdr:rowOff>
    </xdr:from>
    <xdr:to>
      <xdr:col>26</xdr:col>
      <xdr:colOff>101600</xdr:colOff>
      <xdr:row>18</xdr:row>
      <xdr:rowOff>76469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0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86646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7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164653</xdr:rowOff>
    </xdr:from>
    <xdr:to>
      <xdr:col>22</xdr:col>
      <xdr:colOff>165100</xdr:colOff>
      <xdr:row>18</xdr:row>
      <xdr:rowOff>94803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79580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23465</xdr:rowOff>
    </xdr:from>
    <xdr:to>
      <xdr:col>19</xdr:col>
      <xdr:colOff>38100</xdr:colOff>
      <xdr:row>18</xdr:row>
      <xdr:rowOff>125064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719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109842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4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38608</xdr:rowOff>
    </xdr:from>
    <xdr:to>
      <xdr:col>15</xdr:col>
      <xdr:colOff>101600</xdr:colOff>
      <xdr:row>18</xdr:row>
      <xdr:rowOff>140208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7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124985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5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23941</xdr:rowOff>
    </xdr:from>
    <xdr:to>
      <xdr:col>29</xdr:col>
      <xdr:colOff>127000</xdr:colOff>
      <xdr:row>37</xdr:row>
      <xdr:rowOff>73147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48641"/>
          <a:ext cx="647700" cy="49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73147</xdr:rowOff>
    </xdr:from>
    <xdr:to>
      <xdr:col>26</xdr:col>
      <xdr:colOff>50800</xdr:colOff>
      <xdr:row>37</xdr:row>
      <xdr:rowOff>79011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97847"/>
          <a:ext cx="698500" cy="5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16843</xdr:rowOff>
    </xdr:from>
    <xdr:to>
      <xdr:col>22</xdr:col>
      <xdr:colOff>114300</xdr:colOff>
      <xdr:row>37</xdr:row>
      <xdr:rowOff>79011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41543"/>
          <a:ext cx="698500" cy="62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166394</xdr:rowOff>
    </xdr:from>
    <xdr:to>
      <xdr:col>18</xdr:col>
      <xdr:colOff>177800</xdr:colOff>
      <xdr:row>37</xdr:row>
      <xdr:rowOff>16843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19644"/>
          <a:ext cx="698500" cy="2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144591</xdr:rowOff>
    </xdr:from>
    <xdr:to>
      <xdr:col>29</xdr:col>
      <xdr:colOff>177800</xdr:colOff>
      <xdr:row>37</xdr:row>
      <xdr:rowOff>74741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9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116668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6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22347</xdr:rowOff>
    </xdr:from>
    <xdr:to>
      <xdr:col>26</xdr:col>
      <xdr:colOff>101600</xdr:colOff>
      <xdr:row>37</xdr:row>
      <xdr:rowOff>123947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108724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28211</xdr:rowOff>
    </xdr:from>
    <xdr:to>
      <xdr:col>22</xdr:col>
      <xdr:colOff>165100</xdr:colOff>
      <xdr:row>37</xdr:row>
      <xdr:rowOff>129811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114588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137493</xdr:rowOff>
    </xdr:from>
    <xdr:to>
      <xdr:col>19</xdr:col>
      <xdr:colOff>38100</xdr:colOff>
      <xdr:row>37</xdr:row>
      <xdr:rowOff>67643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52420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7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115594</xdr:rowOff>
    </xdr:from>
    <xdr:to>
      <xdr:col>15</xdr:col>
      <xdr:colOff>101600</xdr:colOff>
      <xdr:row>37</xdr:row>
      <xdr:rowOff>45744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6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30521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5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2,698
2,678
39.98
3,691,450
3,597,773
93,377
2,095,143
4,145,015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61677</xdr:rowOff>
    </xdr:from>
    <xdr:to>
      <xdr:col>24</xdr:col>
      <xdr:colOff>63500</xdr:colOff>
      <xdr:row>37</xdr:row>
      <xdr:rowOff>90798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05327"/>
          <a:ext cx="8382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90798</xdr:rowOff>
    </xdr:from>
    <xdr:to>
      <xdr:col>19</xdr:col>
      <xdr:colOff>177800</xdr:colOff>
      <xdr:row>37</xdr:row>
      <xdr:rowOff>149430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34448"/>
          <a:ext cx="8890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149430</xdr:rowOff>
    </xdr:from>
    <xdr:to>
      <xdr:col>15</xdr:col>
      <xdr:colOff>50800</xdr:colOff>
      <xdr:row>37</xdr:row>
      <xdr:rowOff>158688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3080"/>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158688</xdr:rowOff>
    </xdr:from>
    <xdr:to>
      <xdr:col>10</xdr:col>
      <xdr:colOff>114300</xdr:colOff>
      <xdr:row>37</xdr:row>
      <xdr:rowOff>167323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2338"/>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10877</xdr:rowOff>
    </xdr:from>
    <xdr:to>
      <xdr:col>24</xdr:col>
      <xdr:colOff>114300</xdr:colOff>
      <xdr:row>37</xdr:row>
      <xdr:rowOff>112477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160754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3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39998</xdr:rowOff>
    </xdr:from>
    <xdr:to>
      <xdr:col>20</xdr:col>
      <xdr:colOff>38100</xdr:colOff>
      <xdr:row>37</xdr:row>
      <xdr:rowOff>141598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132725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7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98630</xdr:rowOff>
    </xdr:from>
    <xdr:to>
      <xdr:col>15</xdr:col>
      <xdr:colOff>101600</xdr:colOff>
      <xdr:row>38</xdr:row>
      <xdr:rowOff>28780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19907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107888</xdr:rowOff>
    </xdr:from>
    <xdr:to>
      <xdr:col>10</xdr:col>
      <xdr:colOff>165100</xdr:colOff>
      <xdr:row>38</xdr:row>
      <xdr:rowOff>38038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29166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116523</xdr:rowOff>
    </xdr:from>
    <xdr:to>
      <xdr:col>6</xdr:col>
      <xdr:colOff>38100</xdr:colOff>
      <xdr:row>38</xdr:row>
      <xdr:rowOff>46673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37800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4318</xdr:rowOff>
    </xdr:from>
    <xdr:to>
      <xdr:col>24</xdr:col>
      <xdr:colOff>63500</xdr:colOff>
      <xdr:row>58</xdr:row>
      <xdr:rowOff>17566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48418"/>
          <a:ext cx="8382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4318</xdr:rowOff>
    </xdr:from>
    <xdr:to>
      <xdr:col>19</xdr:col>
      <xdr:colOff>177800</xdr:colOff>
      <xdr:row>58</xdr:row>
      <xdr:rowOff>29535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8418"/>
          <a:ext cx="889000" cy="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29535</xdr:rowOff>
    </xdr:from>
    <xdr:to>
      <xdr:col>15</xdr:col>
      <xdr:colOff>50800</xdr:colOff>
      <xdr:row>58</xdr:row>
      <xdr:rowOff>42325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3635"/>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42325</xdr:rowOff>
    </xdr:from>
    <xdr:to>
      <xdr:col>10</xdr:col>
      <xdr:colOff>114300</xdr:colOff>
      <xdr:row>58</xdr:row>
      <xdr:rowOff>46008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8642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138216</xdr:rowOff>
    </xdr:from>
    <xdr:to>
      <xdr:col>24</xdr:col>
      <xdr:colOff>114300</xdr:colOff>
      <xdr:row>58</xdr:row>
      <xdr:rowOff>68366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53143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124968</xdr:rowOff>
    </xdr:from>
    <xdr:to>
      <xdr:col>20</xdr:col>
      <xdr:colOff>38100</xdr:colOff>
      <xdr:row>58</xdr:row>
      <xdr:rowOff>55118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150185</xdr:rowOff>
    </xdr:from>
    <xdr:to>
      <xdr:col>15</xdr:col>
      <xdr:colOff>101600</xdr:colOff>
      <xdr:row>58</xdr:row>
      <xdr:rowOff>80335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71462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162975</xdr:rowOff>
    </xdr:from>
    <xdr:to>
      <xdr:col>10</xdr:col>
      <xdr:colOff>165100</xdr:colOff>
      <xdr:row>58</xdr:row>
      <xdr:rowOff>93125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84252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166658</xdr:rowOff>
    </xdr:from>
    <xdr:to>
      <xdr:col>6</xdr:col>
      <xdr:colOff>38100</xdr:colOff>
      <xdr:row>58</xdr:row>
      <xdr:rowOff>96808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87935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3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128915</xdr:rowOff>
    </xdr:from>
    <xdr:to>
      <xdr:col>24</xdr:col>
      <xdr:colOff>63500</xdr:colOff>
      <xdr:row>77</xdr:row>
      <xdr:rowOff>147427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0565"/>
          <a:ext cx="8382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147427</xdr:rowOff>
    </xdr:from>
    <xdr:to>
      <xdr:col>19</xdr:col>
      <xdr:colOff>177800</xdr:colOff>
      <xdr:row>78</xdr:row>
      <xdr:rowOff>3801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9077"/>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3801</xdr:rowOff>
    </xdr:from>
    <xdr:to>
      <xdr:col>15</xdr:col>
      <xdr:colOff>50800</xdr:colOff>
      <xdr:row>78</xdr:row>
      <xdr:rowOff>29153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76901"/>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29153</xdr:rowOff>
    </xdr:from>
    <xdr:to>
      <xdr:col>10</xdr:col>
      <xdr:colOff>114300</xdr:colOff>
      <xdr:row>78</xdr:row>
      <xdr:rowOff>29583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02253"/>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78115</xdr:rowOff>
    </xdr:from>
    <xdr:to>
      <xdr:col>24</xdr:col>
      <xdr:colOff>114300</xdr:colOff>
      <xdr:row>78</xdr:row>
      <xdr:rowOff>8265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100992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96627</xdr:rowOff>
    </xdr:from>
    <xdr:to>
      <xdr:col>20</xdr:col>
      <xdr:colOff>38100</xdr:colOff>
      <xdr:row>78</xdr:row>
      <xdr:rowOff>26777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43304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124451</xdr:rowOff>
    </xdr:from>
    <xdr:to>
      <xdr:col>15</xdr:col>
      <xdr:colOff>101600</xdr:colOff>
      <xdr:row>78</xdr:row>
      <xdr:rowOff>54601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71128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0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149803</xdr:rowOff>
    </xdr:from>
    <xdr:to>
      <xdr:col>10</xdr:col>
      <xdr:colOff>165100</xdr:colOff>
      <xdr:row>78</xdr:row>
      <xdr:rowOff>79953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1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150233</xdr:rowOff>
    </xdr:from>
    <xdr:to>
      <xdr:col>6</xdr:col>
      <xdr:colOff>38100</xdr:colOff>
      <xdr:row>78</xdr:row>
      <xdr:rowOff>80383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96910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1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114546</xdr:rowOff>
    </xdr:from>
    <xdr:to>
      <xdr:col>24</xdr:col>
      <xdr:colOff>63500</xdr:colOff>
      <xdr:row>94</xdr:row>
      <xdr:rowOff>119607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887946"/>
          <a:ext cx="838200" cy="3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78908</xdr:rowOff>
    </xdr:from>
    <xdr:to>
      <xdr:col>19</xdr:col>
      <xdr:colOff>177800</xdr:colOff>
      <xdr:row>94</xdr:row>
      <xdr:rowOff>119607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195208"/>
          <a:ext cx="889000" cy="4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62387</xdr:rowOff>
    </xdr:from>
    <xdr:to>
      <xdr:col>15</xdr:col>
      <xdr:colOff>50800</xdr:colOff>
      <xdr:row>94</xdr:row>
      <xdr:rowOff>78908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178687"/>
          <a:ext cx="889000" cy="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62387</xdr:rowOff>
    </xdr:from>
    <xdr:to>
      <xdr:col>10</xdr:col>
      <xdr:colOff>114300</xdr:colOff>
      <xdr:row>94</xdr:row>
      <xdr:rowOff>68247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178687"/>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63746</xdr:rowOff>
    </xdr:from>
    <xdr:to>
      <xdr:col>24</xdr:col>
      <xdr:colOff>114300</xdr:colOff>
      <xdr:row>92</xdr:row>
      <xdr:rowOff>165346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86623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68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68807</xdr:rowOff>
    </xdr:from>
    <xdr:to>
      <xdr:col>20</xdr:col>
      <xdr:colOff>38100</xdr:colOff>
      <xdr:row>94</xdr:row>
      <xdr:rowOff>170407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15484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6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28108</xdr:rowOff>
    </xdr:from>
    <xdr:to>
      <xdr:col>15</xdr:col>
      <xdr:colOff>101600</xdr:colOff>
      <xdr:row>94</xdr:row>
      <xdr:rowOff>129708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146235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1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11587</xdr:rowOff>
    </xdr:from>
    <xdr:to>
      <xdr:col>10</xdr:col>
      <xdr:colOff>165100</xdr:colOff>
      <xdr:row>94</xdr:row>
      <xdr:rowOff>113187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129714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0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17447</xdr:rowOff>
    </xdr:from>
    <xdr:to>
      <xdr:col>6</xdr:col>
      <xdr:colOff>38100</xdr:colOff>
      <xdr:row>94</xdr:row>
      <xdr:rowOff>119047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135574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9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81499</xdr:rowOff>
    </xdr:from>
    <xdr:to>
      <xdr:col>55</xdr:col>
      <xdr:colOff>0</xdr:colOff>
      <xdr:row>36</xdr:row>
      <xdr:rowOff>103095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82249"/>
          <a:ext cx="838200" cy="19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81499</xdr:rowOff>
    </xdr:from>
    <xdr:to>
      <xdr:col>50</xdr:col>
      <xdr:colOff>114300</xdr:colOff>
      <xdr:row>37</xdr:row>
      <xdr:rowOff>10090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82249"/>
          <a:ext cx="889000" cy="27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10090</xdr:rowOff>
    </xdr:from>
    <xdr:to>
      <xdr:col>45</xdr:col>
      <xdr:colOff>177800</xdr:colOff>
      <xdr:row>37</xdr:row>
      <xdr:rowOff>73671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53740"/>
          <a:ext cx="889000" cy="6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73671</xdr:rowOff>
    </xdr:from>
    <xdr:to>
      <xdr:col>41</xdr:col>
      <xdr:colOff>50800</xdr:colOff>
      <xdr:row>37</xdr:row>
      <xdr:rowOff>87160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17321"/>
          <a:ext cx="889000" cy="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52295</xdr:rowOff>
    </xdr:from>
    <xdr:to>
      <xdr:col>55</xdr:col>
      <xdr:colOff>50800</xdr:colOff>
      <xdr:row>36</xdr:row>
      <xdr:rowOff>153895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75172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7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30699</xdr:rowOff>
    </xdr:from>
    <xdr:to>
      <xdr:col>50</xdr:col>
      <xdr:colOff>165100</xdr:colOff>
      <xdr:row>35</xdr:row>
      <xdr:rowOff>132299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148826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0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130740</xdr:rowOff>
    </xdr:from>
    <xdr:to>
      <xdr:col>46</xdr:col>
      <xdr:colOff>38100</xdr:colOff>
      <xdr:row>37</xdr:row>
      <xdr:rowOff>60890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77417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7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22871</xdr:rowOff>
    </xdr:from>
    <xdr:to>
      <xdr:col>41</xdr:col>
      <xdr:colOff>101600</xdr:colOff>
      <xdr:row>37</xdr:row>
      <xdr:rowOff>124471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115598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36360</xdr:rowOff>
    </xdr:from>
    <xdr:to>
      <xdr:col>36</xdr:col>
      <xdr:colOff>165100</xdr:colOff>
      <xdr:row>37</xdr:row>
      <xdr:rowOff>137960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129087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7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144362</xdr:rowOff>
    </xdr:from>
    <xdr:to>
      <xdr:col>55</xdr:col>
      <xdr:colOff>0</xdr:colOff>
      <xdr:row>59</xdr:row>
      <xdr:rowOff>35633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8462"/>
          <a:ext cx="838200" cy="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144362</xdr:rowOff>
    </xdr:from>
    <xdr:to>
      <xdr:col>50</xdr:col>
      <xdr:colOff>114300</xdr:colOff>
      <xdr:row>59</xdr:row>
      <xdr:rowOff>32405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88462"/>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158046</xdr:rowOff>
    </xdr:from>
    <xdr:to>
      <xdr:col>45</xdr:col>
      <xdr:colOff>177800</xdr:colOff>
      <xdr:row>59</xdr:row>
      <xdr:rowOff>32405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02146"/>
          <a:ext cx="889000" cy="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158046</xdr:rowOff>
    </xdr:from>
    <xdr:to>
      <xdr:col>41</xdr:col>
      <xdr:colOff>50800</xdr:colOff>
      <xdr:row>59</xdr:row>
      <xdr:rowOff>53214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02146"/>
          <a:ext cx="889000" cy="6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156283</xdr:rowOff>
    </xdr:from>
    <xdr:to>
      <xdr:col>55</xdr:col>
      <xdr:colOff>50800</xdr:colOff>
      <xdr:row>59</xdr:row>
      <xdr:rowOff>86433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93562</xdr:rowOff>
    </xdr:from>
    <xdr:to>
      <xdr:col>50</xdr:col>
      <xdr:colOff>165100</xdr:colOff>
      <xdr:row>59</xdr:row>
      <xdr:rowOff>23712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40239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153055</xdr:rowOff>
    </xdr:from>
    <xdr:to>
      <xdr:col>46</xdr:col>
      <xdr:colOff>38100</xdr:colOff>
      <xdr:row>59</xdr:row>
      <xdr:rowOff>83205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74332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8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107246</xdr:rowOff>
    </xdr:from>
    <xdr:to>
      <xdr:col>41</xdr:col>
      <xdr:colOff>101600</xdr:colOff>
      <xdr:row>59</xdr:row>
      <xdr:rowOff>37396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53923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2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2414</xdr:rowOff>
    </xdr:from>
    <xdr:to>
      <xdr:col>36</xdr:col>
      <xdr:colOff>165100</xdr:colOff>
      <xdr:row>59</xdr:row>
      <xdr:rowOff>104014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95141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1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3744</xdr:rowOff>
    </xdr:from>
    <xdr:to>
      <xdr:col>55</xdr:col>
      <xdr:colOff>0</xdr:colOff>
      <xdr:row>78</xdr:row>
      <xdr:rowOff>136083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6844"/>
          <a:ext cx="838200" cy="1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3744</xdr:rowOff>
    </xdr:from>
    <xdr:to>
      <xdr:col>50</xdr:col>
      <xdr:colOff>114300</xdr:colOff>
      <xdr:row>78</xdr:row>
      <xdr:rowOff>117326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6844"/>
          <a:ext cx="889000" cy="1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40391</xdr:rowOff>
    </xdr:from>
    <xdr:to>
      <xdr:col>45</xdr:col>
      <xdr:colOff>177800</xdr:colOff>
      <xdr:row>78</xdr:row>
      <xdr:rowOff>117326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13491"/>
          <a:ext cx="889000" cy="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40391</xdr:rowOff>
    </xdr:from>
    <xdr:to>
      <xdr:col>41</xdr:col>
      <xdr:colOff>50800</xdr:colOff>
      <xdr:row>78</xdr:row>
      <xdr:rowOff>130390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13491"/>
          <a:ext cx="889000" cy="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85283</xdr:rowOff>
    </xdr:from>
    <xdr:to>
      <xdr:col>55</xdr:col>
      <xdr:colOff>50800</xdr:colOff>
      <xdr:row>79</xdr:row>
      <xdr:rowOff>15433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124394</xdr:rowOff>
    </xdr:from>
    <xdr:to>
      <xdr:col>50</xdr:col>
      <xdr:colOff>165100</xdr:colOff>
      <xdr:row>78</xdr:row>
      <xdr:rowOff>54544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71071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66526</xdr:rowOff>
    </xdr:from>
    <xdr:to>
      <xdr:col>46</xdr:col>
      <xdr:colOff>38100</xdr:colOff>
      <xdr:row>78</xdr:row>
      <xdr:rowOff>168126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159253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161041</xdr:rowOff>
    </xdr:from>
    <xdr:to>
      <xdr:col>41</xdr:col>
      <xdr:colOff>101600</xdr:colOff>
      <xdr:row>78</xdr:row>
      <xdr:rowOff>91191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107718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3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79590</xdr:rowOff>
    </xdr:from>
    <xdr:to>
      <xdr:col>36</xdr:col>
      <xdr:colOff>165100</xdr:colOff>
      <xdr:row>79</xdr:row>
      <xdr:rowOff>9740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54772</xdr:rowOff>
    </xdr:from>
    <xdr:to>
      <xdr:col>55</xdr:col>
      <xdr:colOff>0</xdr:colOff>
      <xdr:row>98</xdr:row>
      <xdr:rowOff>99302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56872"/>
          <a:ext cx="838200" cy="4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69010</xdr:rowOff>
    </xdr:from>
    <xdr:to>
      <xdr:col>50</xdr:col>
      <xdr:colOff>114300</xdr:colOff>
      <xdr:row>98</xdr:row>
      <xdr:rowOff>99302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71110"/>
          <a:ext cx="889000" cy="3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69010</xdr:rowOff>
    </xdr:from>
    <xdr:to>
      <xdr:col>45</xdr:col>
      <xdr:colOff>177800</xdr:colOff>
      <xdr:row>98</xdr:row>
      <xdr:rowOff>81814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1110"/>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81814</xdr:rowOff>
    </xdr:from>
    <xdr:to>
      <xdr:col>41</xdr:col>
      <xdr:colOff>50800</xdr:colOff>
      <xdr:row>98</xdr:row>
      <xdr:rowOff>85079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8391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3972</xdr:rowOff>
    </xdr:from>
    <xdr:to>
      <xdr:col>55</xdr:col>
      <xdr:colOff>50800</xdr:colOff>
      <xdr:row>98</xdr:row>
      <xdr:rowOff>105572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48502</xdr:rowOff>
    </xdr:from>
    <xdr:to>
      <xdr:col>50</xdr:col>
      <xdr:colOff>165100</xdr:colOff>
      <xdr:row>98</xdr:row>
      <xdr:rowOff>150102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141229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18210</xdr:rowOff>
    </xdr:from>
    <xdr:to>
      <xdr:col>46</xdr:col>
      <xdr:colOff>38100</xdr:colOff>
      <xdr:row>98</xdr:row>
      <xdr:rowOff>119810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110937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31014</xdr:rowOff>
    </xdr:from>
    <xdr:to>
      <xdr:col>41</xdr:col>
      <xdr:colOff>101600</xdr:colOff>
      <xdr:row>98</xdr:row>
      <xdr:rowOff>132614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123741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34279</xdr:rowOff>
    </xdr:from>
    <xdr:to>
      <xdr:col>36</xdr:col>
      <xdr:colOff>165100</xdr:colOff>
      <xdr:row>98</xdr:row>
      <xdr:rowOff>135879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127006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137409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2509"/>
          <a:ext cx="889000" cy="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86609</xdr:rowOff>
    </xdr:from>
    <xdr:to>
      <xdr:col>67</xdr:col>
      <xdr:colOff>101600</xdr:colOff>
      <xdr:row>39</xdr:row>
      <xdr:rowOff>16759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7886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127064</xdr:rowOff>
    </xdr:from>
    <xdr:to>
      <xdr:col>85</xdr:col>
      <xdr:colOff>127000</xdr:colOff>
      <xdr:row>77</xdr:row>
      <xdr:rowOff>155651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28714"/>
          <a:ext cx="8382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155651</xdr:rowOff>
    </xdr:from>
    <xdr:to>
      <xdr:col>81</xdr:col>
      <xdr:colOff>50800</xdr:colOff>
      <xdr:row>77</xdr:row>
      <xdr:rowOff>171341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57301"/>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171341</xdr:rowOff>
    </xdr:from>
    <xdr:to>
      <xdr:col>76</xdr:col>
      <xdr:colOff>114300</xdr:colOff>
      <xdr:row>78</xdr:row>
      <xdr:rowOff>6510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72991"/>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6510</xdr:rowOff>
    </xdr:from>
    <xdr:to>
      <xdr:col>71</xdr:col>
      <xdr:colOff>177800</xdr:colOff>
      <xdr:row>78</xdr:row>
      <xdr:rowOff>18214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79610"/>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76264</xdr:rowOff>
    </xdr:from>
    <xdr:to>
      <xdr:col>85</xdr:col>
      <xdr:colOff>177800</xdr:colOff>
      <xdr:row>78</xdr:row>
      <xdr:rowOff>6414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54691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104851</xdr:rowOff>
    </xdr:from>
    <xdr:to>
      <xdr:col>81</xdr:col>
      <xdr:colOff>101600</xdr:colOff>
      <xdr:row>78</xdr:row>
      <xdr:rowOff>35001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26128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9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120541</xdr:rowOff>
    </xdr:from>
    <xdr:to>
      <xdr:col>76</xdr:col>
      <xdr:colOff>165100</xdr:colOff>
      <xdr:row>78</xdr:row>
      <xdr:rowOff>50691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41818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1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127160</xdr:rowOff>
    </xdr:from>
    <xdr:to>
      <xdr:col>72</xdr:col>
      <xdr:colOff>38100</xdr:colOff>
      <xdr:row>78</xdr:row>
      <xdr:rowOff>57310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48437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2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138864</xdr:rowOff>
    </xdr:from>
    <xdr:to>
      <xdr:col>67</xdr:col>
      <xdr:colOff>101600</xdr:colOff>
      <xdr:row>78</xdr:row>
      <xdr:rowOff>69014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60141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3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160506</xdr:rowOff>
    </xdr:from>
    <xdr:to>
      <xdr:col>85</xdr:col>
      <xdr:colOff>127000</xdr:colOff>
      <xdr:row>99</xdr:row>
      <xdr:rowOff>35708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62606"/>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25091</xdr:rowOff>
    </xdr:from>
    <xdr:to>
      <xdr:col>81</xdr:col>
      <xdr:colOff>50800</xdr:colOff>
      <xdr:row>99</xdr:row>
      <xdr:rowOff>35708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9864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18617</xdr:rowOff>
    </xdr:from>
    <xdr:to>
      <xdr:col>76</xdr:col>
      <xdr:colOff>114300</xdr:colOff>
      <xdr:row>99</xdr:row>
      <xdr:rowOff>25091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92167"/>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3573</xdr:rowOff>
    </xdr:from>
    <xdr:to>
      <xdr:col>71</xdr:col>
      <xdr:colOff>177800</xdr:colOff>
      <xdr:row>99</xdr:row>
      <xdr:rowOff>18617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7123"/>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109706</xdr:rowOff>
    </xdr:from>
    <xdr:to>
      <xdr:col>85</xdr:col>
      <xdr:colOff>177800</xdr:colOff>
      <xdr:row>99</xdr:row>
      <xdr:rowOff>39856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24633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156358</xdr:rowOff>
    </xdr:from>
    <xdr:to>
      <xdr:col>81</xdr:col>
      <xdr:colOff>101600</xdr:colOff>
      <xdr:row>99</xdr:row>
      <xdr:rowOff>86508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77635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145741</xdr:rowOff>
    </xdr:from>
    <xdr:to>
      <xdr:col>76</xdr:col>
      <xdr:colOff>165100</xdr:colOff>
      <xdr:row>99</xdr:row>
      <xdr:rowOff>75891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67018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139267</xdr:rowOff>
    </xdr:from>
    <xdr:to>
      <xdr:col>72</xdr:col>
      <xdr:colOff>38100</xdr:colOff>
      <xdr:row>99</xdr:row>
      <xdr:rowOff>69417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60544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124223</xdr:rowOff>
    </xdr:from>
    <xdr:to>
      <xdr:col>67</xdr:col>
      <xdr:colOff>101600</xdr:colOff>
      <xdr:row>99</xdr:row>
      <xdr:rowOff>54373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45500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37668</xdr:rowOff>
    </xdr:from>
    <xdr:to>
      <xdr:col>116</xdr:col>
      <xdr:colOff>63500</xdr:colOff>
      <xdr:row>59</xdr:row>
      <xdr:rowOff>55510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3218"/>
          <a:ext cx="8382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37668</xdr:rowOff>
    </xdr:from>
    <xdr:to>
      <xdr:col>111</xdr:col>
      <xdr:colOff>177800</xdr:colOff>
      <xdr:row>59</xdr:row>
      <xdr:rowOff>78043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3218"/>
          <a:ext cx="889000" cy="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73373</xdr:rowOff>
    </xdr:from>
    <xdr:to>
      <xdr:col>107</xdr:col>
      <xdr:colOff>50800</xdr:colOff>
      <xdr:row>59</xdr:row>
      <xdr:rowOff>78043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88923"/>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71882</xdr:rowOff>
    </xdr:from>
    <xdr:to>
      <xdr:col>102</xdr:col>
      <xdr:colOff>114300</xdr:colOff>
      <xdr:row>59</xdr:row>
      <xdr:rowOff>73373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87432"/>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4710</xdr:rowOff>
    </xdr:from>
    <xdr:to>
      <xdr:col>116</xdr:col>
      <xdr:colOff>114300</xdr:colOff>
      <xdr:row>59</xdr:row>
      <xdr:rowOff>106310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135537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158318</xdr:rowOff>
    </xdr:from>
    <xdr:to>
      <xdr:col>112</xdr:col>
      <xdr:colOff>38100</xdr:colOff>
      <xdr:row>59</xdr:row>
      <xdr:rowOff>88468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79595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9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27243</xdr:rowOff>
    </xdr:from>
    <xdr:to>
      <xdr:col>107</xdr:col>
      <xdr:colOff>101600</xdr:colOff>
      <xdr:row>59</xdr:row>
      <xdr:rowOff>128843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119970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22573</xdr:rowOff>
    </xdr:from>
    <xdr:to>
      <xdr:col>102</xdr:col>
      <xdr:colOff>165100</xdr:colOff>
      <xdr:row>59</xdr:row>
      <xdr:rowOff>124173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115300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21082</xdr:rowOff>
    </xdr:from>
    <xdr:to>
      <xdr:col>98</xdr:col>
      <xdr:colOff>38100</xdr:colOff>
      <xdr:row>59</xdr:row>
      <xdr:rowOff>122682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113809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134379</xdr:rowOff>
    </xdr:from>
    <xdr:to>
      <xdr:col>116</xdr:col>
      <xdr:colOff>63500</xdr:colOff>
      <xdr:row>77</xdr:row>
      <xdr:rowOff>150932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36029"/>
          <a:ext cx="8382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142013</xdr:rowOff>
    </xdr:from>
    <xdr:to>
      <xdr:col>111</xdr:col>
      <xdr:colOff>177800</xdr:colOff>
      <xdr:row>77</xdr:row>
      <xdr:rowOff>150932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43663"/>
          <a:ext cx="8890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124837</xdr:rowOff>
    </xdr:from>
    <xdr:to>
      <xdr:col>107</xdr:col>
      <xdr:colOff>50800</xdr:colOff>
      <xdr:row>77</xdr:row>
      <xdr:rowOff>142013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26487"/>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124837</xdr:rowOff>
    </xdr:from>
    <xdr:to>
      <xdr:col>102</xdr:col>
      <xdr:colOff>114300</xdr:colOff>
      <xdr:row>77</xdr:row>
      <xdr:rowOff>148907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26487"/>
          <a:ext cx="889000" cy="2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83579</xdr:rowOff>
    </xdr:from>
    <xdr:to>
      <xdr:col>116</xdr:col>
      <xdr:colOff>114300</xdr:colOff>
      <xdr:row>78</xdr:row>
      <xdr:rowOff>13729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106456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3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100132</xdr:rowOff>
    </xdr:from>
    <xdr:to>
      <xdr:col>112</xdr:col>
      <xdr:colOff>38100</xdr:colOff>
      <xdr:row>78</xdr:row>
      <xdr:rowOff>30282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46809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7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91213</xdr:rowOff>
    </xdr:from>
    <xdr:to>
      <xdr:col>107</xdr:col>
      <xdr:colOff>101600</xdr:colOff>
      <xdr:row>78</xdr:row>
      <xdr:rowOff>21363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37890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74037</xdr:rowOff>
    </xdr:from>
    <xdr:to>
      <xdr:col>102</xdr:col>
      <xdr:colOff>165100</xdr:colOff>
      <xdr:row>78</xdr:row>
      <xdr:rowOff>4187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20714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5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98107</xdr:rowOff>
    </xdr:from>
    <xdr:to>
      <xdr:col>98</xdr:col>
      <xdr:colOff>38100</xdr:colOff>
      <xdr:row>78</xdr:row>
      <xdr:rowOff>28257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44784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148,301</a:t>
          </a:r>
          <a:r>
            <a:rPr kumimoji="1" lang="ja-JP" altLang="ja-JP" sz="1100">
              <a:solidFill>
                <a:schemeClr val="dk1"/>
              </a:solidFill>
              <a:effectLst/>
              <a:latin typeface="+mn-lt"/>
              <a:ea typeface="+mn-ea"/>
              <a:cs typeface="+mn-cs"/>
            </a:rPr>
            <a:t>円となっており、類似団体と比較してコストが高い。</a:t>
          </a:r>
          <a:r>
            <a:rPr lang="ja-JP" altLang="ja-JP" sz="1100" b="0" i="0" baseline="0">
              <a:solidFill>
                <a:schemeClr val="dk1"/>
              </a:solidFill>
              <a:effectLst/>
              <a:latin typeface="+mn-lt"/>
              <a:ea typeface="+mn-ea"/>
              <a:cs typeface="+mn-cs"/>
            </a:rPr>
            <a:t>これは、全町人口に対する社会福祉費における扶助対象者（ひとり親世帯・障害者自立支援対象者等）の割合が高いことに起因している。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2,698
2,678
39.98
3,691,450
3,597,773
93,377
2,095,143
4,145,015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128058</xdr:rowOff>
    </xdr:from>
    <xdr:to>
      <xdr:col>24</xdr:col>
      <xdr:colOff>63500</xdr:colOff>
      <xdr:row>37</xdr:row>
      <xdr:rowOff>134442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71708"/>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128058</xdr:rowOff>
    </xdr:from>
    <xdr:to>
      <xdr:col>19</xdr:col>
      <xdr:colOff>177800</xdr:colOff>
      <xdr:row>37</xdr:row>
      <xdr:rowOff>145398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71708"/>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140925</xdr:rowOff>
    </xdr:from>
    <xdr:to>
      <xdr:col>15</xdr:col>
      <xdr:colOff>50800</xdr:colOff>
      <xdr:row>37</xdr:row>
      <xdr:rowOff>145398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84575"/>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140925</xdr:rowOff>
    </xdr:from>
    <xdr:to>
      <xdr:col>10</xdr:col>
      <xdr:colOff>114300</xdr:colOff>
      <xdr:row>37</xdr:row>
      <xdr:rowOff>156959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457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83642</xdr:rowOff>
    </xdr:from>
    <xdr:to>
      <xdr:col>24</xdr:col>
      <xdr:colOff>114300</xdr:colOff>
      <xdr:row>38</xdr:row>
      <xdr:rowOff>13792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62069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77258</xdr:rowOff>
    </xdr:from>
    <xdr:to>
      <xdr:col>20</xdr:col>
      <xdr:colOff>38100</xdr:colOff>
      <xdr:row>38</xdr:row>
      <xdr:rowOff>7407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20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169985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94598</xdr:rowOff>
    </xdr:from>
    <xdr:to>
      <xdr:col>15</xdr:col>
      <xdr:colOff>101600</xdr:colOff>
      <xdr:row>38</xdr:row>
      <xdr:rowOff>24749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38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90125</xdr:rowOff>
    </xdr:from>
    <xdr:to>
      <xdr:col>10</xdr:col>
      <xdr:colOff>165100</xdr:colOff>
      <xdr:row>38</xdr:row>
      <xdr:rowOff>20275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106159</xdr:rowOff>
    </xdr:from>
    <xdr:to>
      <xdr:col>6</xdr:col>
      <xdr:colOff>38100</xdr:colOff>
      <xdr:row>38</xdr:row>
      <xdr:rowOff>36309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27436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20807</xdr:rowOff>
    </xdr:from>
    <xdr:to>
      <xdr:col>24</xdr:col>
      <xdr:colOff>63500</xdr:colOff>
      <xdr:row>57</xdr:row>
      <xdr:rowOff>167117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93457"/>
          <a:ext cx="838200" cy="1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20807</xdr:rowOff>
    </xdr:from>
    <xdr:to>
      <xdr:col>19</xdr:col>
      <xdr:colOff>177800</xdr:colOff>
      <xdr:row>58</xdr:row>
      <xdr:rowOff>31343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93457"/>
          <a:ext cx="889000" cy="18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31343</xdr:rowOff>
    </xdr:from>
    <xdr:to>
      <xdr:col>15</xdr:col>
      <xdr:colOff>50800</xdr:colOff>
      <xdr:row>58</xdr:row>
      <xdr:rowOff>55564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75443"/>
          <a:ext cx="88900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46755</xdr:rowOff>
    </xdr:from>
    <xdr:to>
      <xdr:col>10</xdr:col>
      <xdr:colOff>114300</xdr:colOff>
      <xdr:row>58</xdr:row>
      <xdr:rowOff>55564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90855"/>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116317</xdr:rowOff>
    </xdr:from>
    <xdr:to>
      <xdr:col>24</xdr:col>
      <xdr:colOff>114300</xdr:colOff>
      <xdr:row>58</xdr:row>
      <xdr:rowOff>46467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31244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141457</xdr:rowOff>
    </xdr:from>
    <xdr:to>
      <xdr:col>20</xdr:col>
      <xdr:colOff>38100</xdr:colOff>
      <xdr:row>57</xdr:row>
      <xdr:rowOff>71607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88134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1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151993</xdr:rowOff>
    </xdr:from>
    <xdr:to>
      <xdr:col>15</xdr:col>
      <xdr:colOff>101600</xdr:colOff>
      <xdr:row>58</xdr:row>
      <xdr:rowOff>82143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73270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1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4764</xdr:rowOff>
    </xdr:from>
    <xdr:to>
      <xdr:col>10</xdr:col>
      <xdr:colOff>165100</xdr:colOff>
      <xdr:row>58</xdr:row>
      <xdr:rowOff>106364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97491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4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167405</xdr:rowOff>
    </xdr:from>
    <xdr:to>
      <xdr:col>6</xdr:col>
      <xdr:colOff>38100</xdr:colOff>
      <xdr:row>58</xdr:row>
      <xdr:rowOff>97555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88682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3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114146</xdr:rowOff>
    </xdr:from>
    <xdr:to>
      <xdr:col>24</xdr:col>
      <xdr:colOff>63500</xdr:colOff>
      <xdr:row>75</xdr:row>
      <xdr:rowOff>157349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01446"/>
          <a:ext cx="838200" cy="2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146179</xdr:rowOff>
    </xdr:from>
    <xdr:to>
      <xdr:col>19</xdr:col>
      <xdr:colOff>177800</xdr:colOff>
      <xdr:row>75</xdr:row>
      <xdr:rowOff>157349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04929"/>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89953</xdr:rowOff>
    </xdr:from>
    <xdr:to>
      <xdr:col>15</xdr:col>
      <xdr:colOff>50800</xdr:colOff>
      <xdr:row>75</xdr:row>
      <xdr:rowOff>146179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434353"/>
          <a:ext cx="889000" cy="57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89953</xdr:rowOff>
    </xdr:from>
    <xdr:to>
      <xdr:col>10</xdr:col>
      <xdr:colOff>114300</xdr:colOff>
      <xdr:row>76</xdr:row>
      <xdr:rowOff>59075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434353"/>
          <a:ext cx="889000" cy="6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63346</xdr:rowOff>
    </xdr:from>
    <xdr:to>
      <xdr:col>24</xdr:col>
      <xdr:colOff>114300</xdr:colOff>
      <xdr:row>74</xdr:row>
      <xdr:rowOff>164946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86223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0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106548</xdr:rowOff>
    </xdr:from>
    <xdr:to>
      <xdr:col>20</xdr:col>
      <xdr:colOff>38100</xdr:colOff>
      <xdr:row>76</xdr:row>
      <xdr:rowOff>36699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52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53225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95379</xdr:rowOff>
    </xdr:from>
    <xdr:to>
      <xdr:col>15</xdr:col>
      <xdr:colOff>101600</xdr:colOff>
      <xdr:row>76</xdr:row>
      <xdr:rowOff>25530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41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42056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39153</xdr:rowOff>
    </xdr:from>
    <xdr:to>
      <xdr:col>10</xdr:col>
      <xdr:colOff>165100</xdr:colOff>
      <xdr:row>72</xdr:row>
      <xdr:rowOff>140753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3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157280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15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8275</xdr:rowOff>
    </xdr:from>
    <xdr:to>
      <xdr:col>6</xdr:col>
      <xdr:colOff>38100</xdr:colOff>
      <xdr:row>76</xdr:row>
      <xdr:rowOff>109875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126403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99695</xdr:rowOff>
    </xdr:from>
    <xdr:to>
      <xdr:col>24</xdr:col>
      <xdr:colOff>63500</xdr:colOff>
      <xdr:row>98</xdr:row>
      <xdr:rowOff>125856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1795"/>
          <a:ext cx="8382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103088</xdr:rowOff>
    </xdr:from>
    <xdr:to>
      <xdr:col>19</xdr:col>
      <xdr:colOff>177800</xdr:colOff>
      <xdr:row>98</xdr:row>
      <xdr:rowOff>125856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05188"/>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88646</xdr:rowOff>
    </xdr:from>
    <xdr:to>
      <xdr:col>15</xdr:col>
      <xdr:colOff>50800</xdr:colOff>
      <xdr:row>98</xdr:row>
      <xdr:rowOff>103088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90746"/>
          <a:ext cx="889000" cy="1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88646</xdr:rowOff>
    </xdr:from>
    <xdr:to>
      <xdr:col>10</xdr:col>
      <xdr:colOff>114300</xdr:colOff>
      <xdr:row>98</xdr:row>
      <xdr:rowOff>103938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0746"/>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48895</xdr:rowOff>
    </xdr:from>
    <xdr:to>
      <xdr:col>24</xdr:col>
      <xdr:colOff>114300</xdr:colOff>
      <xdr:row>98</xdr:row>
      <xdr:rowOff>150495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135272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75056</xdr:rowOff>
    </xdr:from>
    <xdr:to>
      <xdr:col>20</xdr:col>
      <xdr:colOff>38100</xdr:colOff>
      <xdr:row>99</xdr:row>
      <xdr:rowOff>5206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167783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52288</xdr:rowOff>
    </xdr:from>
    <xdr:to>
      <xdr:col>15</xdr:col>
      <xdr:colOff>101600</xdr:colOff>
      <xdr:row>98</xdr:row>
      <xdr:rowOff>153888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145015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4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37846</xdr:rowOff>
    </xdr:from>
    <xdr:to>
      <xdr:col>10</xdr:col>
      <xdr:colOff>165100</xdr:colOff>
      <xdr:row>98</xdr:row>
      <xdr:rowOff>139446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130573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3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53138</xdr:rowOff>
    </xdr:from>
    <xdr:to>
      <xdr:col>6</xdr:col>
      <xdr:colOff>38100</xdr:colOff>
      <xdr:row>98</xdr:row>
      <xdr:rowOff>154738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145865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116063</xdr:rowOff>
    </xdr:from>
    <xdr:to>
      <xdr:col>55</xdr:col>
      <xdr:colOff>0</xdr:colOff>
      <xdr:row>38</xdr:row>
      <xdr:rowOff>135723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31163"/>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116954</xdr:rowOff>
    </xdr:from>
    <xdr:to>
      <xdr:col>50</xdr:col>
      <xdr:colOff>114300</xdr:colOff>
      <xdr:row>38</xdr:row>
      <xdr:rowOff>135723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2054"/>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116954</xdr:rowOff>
    </xdr:from>
    <xdr:to>
      <xdr:col>45</xdr:col>
      <xdr:colOff>177800</xdr:colOff>
      <xdr:row>38</xdr:row>
      <xdr:rowOff>119286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3205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119286</xdr:rowOff>
    </xdr:from>
    <xdr:to>
      <xdr:col>41</xdr:col>
      <xdr:colOff>50800</xdr:colOff>
      <xdr:row>38</xdr:row>
      <xdr:rowOff>120429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43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65263</xdr:rowOff>
    </xdr:from>
    <xdr:to>
      <xdr:col>55</xdr:col>
      <xdr:colOff>50800</xdr:colOff>
      <xdr:row>38</xdr:row>
      <xdr:rowOff>166863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84923</xdr:rowOff>
    </xdr:from>
    <xdr:to>
      <xdr:col>50</xdr:col>
      <xdr:colOff>165100</xdr:colOff>
      <xdr:row>39</xdr:row>
      <xdr:rowOff>15073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6200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9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66154</xdr:rowOff>
    </xdr:from>
    <xdr:to>
      <xdr:col>46</xdr:col>
      <xdr:colOff>38100</xdr:colOff>
      <xdr:row>38</xdr:row>
      <xdr:rowOff>167754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158881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7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68486</xdr:rowOff>
    </xdr:from>
    <xdr:to>
      <xdr:col>41</xdr:col>
      <xdr:colOff>101600</xdr:colOff>
      <xdr:row>38</xdr:row>
      <xdr:rowOff>170086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161213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69629</xdr:rowOff>
    </xdr:from>
    <xdr:to>
      <xdr:col>36</xdr:col>
      <xdr:colOff>165100</xdr:colOff>
      <xdr:row>38</xdr:row>
      <xdr:rowOff>171229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162356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41198</xdr:rowOff>
    </xdr:from>
    <xdr:to>
      <xdr:col>55</xdr:col>
      <xdr:colOff>0</xdr:colOff>
      <xdr:row>59</xdr:row>
      <xdr:rowOff>41707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56748"/>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41707</xdr:rowOff>
    </xdr:from>
    <xdr:to>
      <xdr:col>50</xdr:col>
      <xdr:colOff>114300</xdr:colOff>
      <xdr:row>59</xdr:row>
      <xdr:rowOff>42480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57257"/>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42480</xdr:rowOff>
    </xdr:from>
    <xdr:to>
      <xdr:col>45</xdr:col>
      <xdr:colOff>177800</xdr:colOff>
      <xdr:row>59</xdr:row>
      <xdr:rowOff>43679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58030"/>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43679</xdr:rowOff>
    </xdr:from>
    <xdr:to>
      <xdr:col>41</xdr:col>
      <xdr:colOff>50800</xdr:colOff>
      <xdr:row>59</xdr:row>
      <xdr:rowOff>43760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5922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161848</xdr:rowOff>
    </xdr:from>
    <xdr:to>
      <xdr:col>55</xdr:col>
      <xdr:colOff>50800</xdr:colOff>
      <xdr:row>59</xdr:row>
      <xdr:rowOff>91998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76775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162357</xdr:rowOff>
    </xdr:from>
    <xdr:to>
      <xdr:col>50</xdr:col>
      <xdr:colOff>165100</xdr:colOff>
      <xdr:row>59</xdr:row>
      <xdr:rowOff>92507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83634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163130</xdr:rowOff>
    </xdr:from>
    <xdr:to>
      <xdr:col>46</xdr:col>
      <xdr:colOff>38100</xdr:colOff>
      <xdr:row>59</xdr:row>
      <xdr:rowOff>93280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84407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164329</xdr:rowOff>
    </xdr:from>
    <xdr:to>
      <xdr:col>41</xdr:col>
      <xdr:colOff>101600</xdr:colOff>
      <xdr:row>59</xdr:row>
      <xdr:rowOff>94479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85606</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201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164410</xdr:rowOff>
    </xdr:from>
    <xdr:to>
      <xdr:col>36</xdr:col>
      <xdr:colOff>165100</xdr:colOff>
      <xdr:row>59</xdr:row>
      <xdr:rowOff>94560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85687</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201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81958</xdr:rowOff>
    </xdr:from>
    <xdr:to>
      <xdr:col>55</xdr:col>
      <xdr:colOff>0</xdr:colOff>
      <xdr:row>78</xdr:row>
      <xdr:rowOff>119115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55058"/>
          <a:ext cx="838200" cy="3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119115</xdr:rowOff>
    </xdr:from>
    <xdr:to>
      <xdr:col>50</xdr:col>
      <xdr:colOff>114300</xdr:colOff>
      <xdr:row>78</xdr:row>
      <xdr:rowOff>128065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2215"/>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128065</xdr:rowOff>
    </xdr:from>
    <xdr:to>
      <xdr:col>45</xdr:col>
      <xdr:colOff>177800</xdr:colOff>
      <xdr:row>78</xdr:row>
      <xdr:rowOff>145886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1165"/>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145886</xdr:rowOff>
    </xdr:from>
    <xdr:to>
      <xdr:col>41</xdr:col>
      <xdr:colOff>50800</xdr:colOff>
      <xdr:row>79</xdr:row>
      <xdr:rowOff>12184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8986"/>
          <a:ext cx="889000" cy="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31158</xdr:rowOff>
    </xdr:from>
    <xdr:to>
      <xdr:col>55</xdr:col>
      <xdr:colOff>50800</xdr:colOff>
      <xdr:row>78</xdr:row>
      <xdr:rowOff>132758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54035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68315</xdr:rowOff>
    </xdr:from>
    <xdr:to>
      <xdr:col>50</xdr:col>
      <xdr:colOff>165100</xdr:colOff>
      <xdr:row>78</xdr:row>
      <xdr:rowOff>169915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161042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77265</xdr:rowOff>
    </xdr:from>
    <xdr:to>
      <xdr:col>46</xdr:col>
      <xdr:colOff>38100</xdr:colOff>
      <xdr:row>79</xdr:row>
      <xdr:rowOff>7415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169992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95086</xdr:rowOff>
    </xdr:from>
    <xdr:to>
      <xdr:col>41</xdr:col>
      <xdr:colOff>101600</xdr:colOff>
      <xdr:row>79</xdr:row>
      <xdr:rowOff>25236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16363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132834</xdr:rowOff>
    </xdr:from>
    <xdr:to>
      <xdr:col>36</xdr:col>
      <xdr:colOff>165100</xdr:colOff>
      <xdr:row>79</xdr:row>
      <xdr:rowOff>62984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54111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104679</xdr:rowOff>
    </xdr:from>
    <xdr:to>
      <xdr:col>55</xdr:col>
      <xdr:colOff>0</xdr:colOff>
      <xdr:row>97</xdr:row>
      <xdr:rowOff>122765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35329"/>
          <a:ext cx="8382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111745</xdr:rowOff>
    </xdr:from>
    <xdr:to>
      <xdr:col>50</xdr:col>
      <xdr:colOff>114300</xdr:colOff>
      <xdr:row>97</xdr:row>
      <xdr:rowOff>122765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42395"/>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111745</xdr:rowOff>
    </xdr:from>
    <xdr:to>
      <xdr:col>45</xdr:col>
      <xdr:colOff>177800</xdr:colOff>
      <xdr:row>97</xdr:row>
      <xdr:rowOff>118608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42395"/>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118608</xdr:rowOff>
    </xdr:from>
    <xdr:to>
      <xdr:col>41</xdr:col>
      <xdr:colOff>50800</xdr:colOff>
      <xdr:row>97</xdr:row>
      <xdr:rowOff>135751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9258"/>
          <a:ext cx="8890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53879</xdr:rowOff>
    </xdr:from>
    <xdr:to>
      <xdr:col>55</xdr:col>
      <xdr:colOff>50800</xdr:colOff>
      <xdr:row>97</xdr:row>
      <xdr:rowOff>155479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71965</xdr:rowOff>
    </xdr:from>
    <xdr:to>
      <xdr:col>50</xdr:col>
      <xdr:colOff>165100</xdr:colOff>
      <xdr:row>98</xdr:row>
      <xdr:rowOff>2115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164692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60945</xdr:rowOff>
    </xdr:from>
    <xdr:to>
      <xdr:col>46</xdr:col>
      <xdr:colOff>38100</xdr:colOff>
      <xdr:row>97</xdr:row>
      <xdr:rowOff>162545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153672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8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67808</xdr:rowOff>
    </xdr:from>
    <xdr:to>
      <xdr:col>41</xdr:col>
      <xdr:colOff>101600</xdr:colOff>
      <xdr:row>97</xdr:row>
      <xdr:rowOff>169408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160535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9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84951</xdr:rowOff>
    </xdr:from>
    <xdr:to>
      <xdr:col>36</xdr:col>
      <xdr:colOff>165100</xdr:colOff>
      <xdr:row>98</xdr:row>
      <xdr:rowOff>15101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6228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0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6163</xdr:rowOff>
    </xdr:from>
    <xdr:to>
      <xdr:col>85</xdr:col>
      <xdr:colOff>127000</xdr:colOff>
      <xdr:row>38</xdr:row>
      <xdr:rowOff>13177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21263"/>
          <a:ext cx="8382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142656</xdr:rowOff>
    </xdr:from>
    <xdr:to>
      <xdr:col>81</xdr:col>
      <xdr:colOff>50800</xdr:colOff>
      <xdr:row>38</xdr:row>
      <xdr:rowOff>13177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86306"/>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120726</xdr:rowOff>
    </xdr:from>
    <xdr:to>
      <xdr:col>76</xdr:col>
      <xdr:colOff>114300</xdr:colOff>
      <xdr:row>37</xdr:row>
      <xdr:rowOff>142656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64376"/>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120726</xdr:rowOff>
    </xdr:from>
    <xdr:to>
      <xdr:col>71</xdr:col>
      <xdr:colOff>177800</xdr:colOff>
      <xdr:row>38</xdr:row>
      <xdr:rowOff>23540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64376"/>
          <a:ext cx="889000" cy="7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126813</xdr:rowOff>
    </xdr:from>
    <xdr:to>
      <xdr:col>85</xdr:col>
      <xdr:colOff>177800</xdr:colOff>
      <xdr:row>38</xdr:row>
      <xdr:rowOff>56963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105240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133827</xdr:rowOff>
    </xdr:from>
    <xdr:to>
      <xdr:col>81</xdr:col>
      <xdr:colOff>101600</xdr:colOff>
      <xdr:row>38</xdr:row>
      <xdr:rowOff>63977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91856</xdr:rowOff>
    </xdr:from>
    <xdr:to>
      <xdr:col>76</xdr:col>
      <xdr:colOff>165100</xdr:colOff>
      <xdr:row>38</xdr:row>
      <xdr:rowOff>22006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13133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69926</xdr:rowOff>
    </xdr:from>
    <xdr:to>
      <xdr:col>72</xdr:col>
      <xdr:colOff>38100</xdr:colOff>
      <xdr:row>38</xdr:row>
      <xdr:rowOff>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144191</xdr:rowOff>
    </xdr:from>
    <xdr:to>
      <xdr:col>67</xdr:col>
      <xdr:colOff>101600</xdr:colOff>
      <xdr:row>38</xdr:row>
      <xdr:rowOff>74341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65467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137075</xdr:rowOff>
    </xdr:from>
    <xdr:to>
      <xdr:col>85</xdr:col>
      <xdr:colOff>127000</xdr:colOff>
      <xdr:row>57</xdr:row>
      <xdr:rowOff>143282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9725"/>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143282</xdr:rowOff>
    </xdr:from>
    <xdr:to>
      <xdr:col>81</xdr:col>
      <xdr:colOff>50800</xdr:colOff>
      <xdr:row>58</xdr:row>
      <xdr:rowOff>8271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5932"/>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8271</xdr:rowOff>
    </xdr:from>
    <xdr:to>
      <xdr:col>76</xdr:col>
      <xdr:colOff>114300</xdr:colOff>
      <xdr:row>58</xdr:row>
      <xdr:rowOff>26657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2371"/>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67972</xdr:rowOff>
    </xdr:from>
    <xdr:to>
      <xdr:col>71</xdr:col>
      <xdr:colOff>177800</xdr:colOff>
      <xdr:row>58</xdr:row>
      <xdr:rowOff>26657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40622"/>
          <a:ext cx="889000" cy="1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86275</xdr:rowOff>
    </xdr:from>
    <xdr:to>
      <xdr:col>85</xdr:col>
      <xdr:colOff>177800</xdr:colOff>
      <xdr:row>58</xdr:row>
      <xdr:rowOff>16425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92482</xdr:rowOff>
    </xdr:from>
    <xdr:to>
      <xdr:col>81</xdr:col>
      <xdr:colOff>101600</xdr:colOff>
      <xdr:row>58</xdr:row>
      <xdr:rowOff>22632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13759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128921</xdr:rowOff>
    </xdr:from>
    <xdr:to>
      <xdr:col>76</xdr:col>
      <xdr:colOff>165100</xdr:colOff>
      <xdr:row>58</xdr:row>
      <xdr:rowOff>59071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50198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147307</xdr:rowOff>
    </xdr:from>
    <xdr:to>
      <xdr:col>72</xdr:col>
      <xdr:colOff>38100</xdr:colOff>
      <xdr:row>58</xdr:row>
      <xdr:rowOff>77457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17172</xdr:rowOff>
    </xdr:from>
    <xdr:to>
      <xdr:col>67</xdr:col>
      <xdr:colOff>101600</xdr:colOff>
      <xdr:row>57</xdr:row>
      <xdr:rowOff>118772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109899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8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137409</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0509"/>
          <a:ext cx="889000" cy="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86609</xdr:rowOff>
    </xdr:from>
    <xdr:to>
      <xdr:col>67</xdr:col>
      <xdr:colOff>101600</xdr:colOff>
      <xdr:row>79</xdr:row>
      <xdr:rowOff>16759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7886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127064</xdr:rowOff>
    </xdr:from>
    <xdr:to>
      <xdr:col>85</xdr:col>
      <xdr:colOff>127000</xdr:colOff>
      <xdr:row>97</xdr:row>
      <xdr:rowOff>155651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57714"/>
          <a:ext cx="8382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155651</xdr:rowOff>
    </xdr:from>
    <xdr:to>
      <xdr:col>81</xdr:col>
      <xdr:colOff>50800</xdr:colOff>
      <xdr:row>97</xdr:row>
      <xdr:rowOff>171341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86301"/>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171341</xdr:rowOff>
    </xdr:from>
    <xdr:to>
      <xdr:col>76</xdr:col>
      <xdr:colOff>114300</xdr:colOff>
      <xdr:row>98</xdr:row>
      <xdr:rowOff>6510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01991"/>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6510</xdr:rowOff>
    </xdr:from>
    <xdr:to>
      <xdr:col>71</xdr:col>
      <xdr:colOff>177800</xdr:colOff>
      <xdr:row>98</xdr:row>
      <xdr:rowOff>18214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08610"/>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76264</xdr:rowOff>
    </xdr:from>
    <xdr:to>
      <xdr:col>85</xdr:col>
      <xdr:colOff>177800</xdr:colOff>
      <xdr:row>98</xdr:row>
      <xdr:rowOff>6414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54691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104851</xdr:rowOff>
    </xdr:from>
    <xdr:to>
      <xdr:col>81</xdr:col>
      <xdr:colOff>101600</xdr:colOff>
      <xdr:row>98</xdr:row>
      <xdr:rowOff>35001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26128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120541</xdr:rowOff>
    </xdr:from>
    <xdr:to>
      <xdr:col>76</xdr:col>
      <xdr:colOff>165100</xdr:colOff>
      <xdr:row>98</xdr:row>
      <xdr:rowOff>50691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41818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4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127160</xdr:rowOff>
    </xdr:from>
    <xdr:to>
      <xdr:col>72</xdr:col>
      <xdr:colOff>38100</xdr:colOff>
      <xdr:row>98</xdr:row>
      <xdr:rowOff>57310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48437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5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138864</xdr:rowOff>
    </xdr:from>
    <xdr:to>
      <xdr:col>67</xdr:col>
      <xdr:colOff>101600</xdr:colOff>
      <xdr:row>98</xdr:row>
      <xdr:rowOff>69014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60141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6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1,707</a:t>
          </a:r>
          <a:r>
            <a:rPr kumimoji="1" lang="ja-JP" altLang="ja-JP" sz="1100">
              <a:solidFill>
                <a:schemeClr val="dk1"/>
              </a:solidFill>
              <a:effectLst/>
              <a:latin typeface="+mn-lt"/>
              <a:ea typeface="+mn-ea"/>
              <a:cs typeface="+mn-cs"/>
            </a:rPr>
            <a:t>円（前年比</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円増）となっており、類似団体と比較してコストが低い。これは、町内において、農林水産業が皆無で、他の市町村に比べ必要となる経費が少ないため。前年比</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円増については、有害鳥獣駆除にかかる経費が増えたことが主な要因である。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また、民生費が前年比</a:t>
          </a:r>
          <a:r>
            <a:rPr kumimoji="1" lang="en-US" altLang="ja-JP" sz="1100">
              <a:solidFill>
                <a:schemeClr val="dk1"/>
              </a:solidFill>
              <a:effectLst/>
              <a:latin typeface="+mn-lt"/>
              <a:ea typeface="+mn-ea"/>
              <a:cs typeface="+mn-cs"/>
            </a:rPr>
            <a:t>65,729</a:t>
          </a:r>
          <a:r>
            <a:rPr kumimoji="1" lang="ja-JP" altLang="en-US" sz="1100">
              <a:solidFill>
                <a:schemeClr val="dk1"/>
              </a:solidFill>
              <a:effectLst/>
              <a:latin typeface="+mn-lt"/>
              <a:ea typeface="+mn-ea"/>
              <a:cs typeface="+mn-cs"/>
            </a:rPr>
            <a:t>円増と大幅に増額しているが、これは非課税世帯臨時特別給付金事業による増である。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平成１３年度から着手した人件費の抑制施策や住民サービスの休廃止を含む、各種事業施策の見直しを中心とした行財政改革の継続的な断行により、各単年度収支については黒字を維持し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年度においては</a:t>
          </a:r>
          <a:r>
            <a:rPr lang="ja-JP" altLang="en-US" sz="1100">
              <a:solidFill>
                <a:schemeClr val="dk1"/>
              </a:solidFill>
              <a:effectLst/>
              <a:latin typeface="+mn-lt"/>
              <a:ea typeface="+mn-ea"/>
              <a:cs typeface="+mn-cs"/>
            </a:rPr>
            <a:t>財政調整基金の取り崩しは行わず</a:t>
          </a:r>
          <a:r>
            <a:rPr lang="ja-JP" altLang="ja-JP" sz="1100">
              <a:solidFill>
                <a:schemeClr val="dk1"/>
              </a:solidFill>
              <a:effectLst/>
              <a:latin typeface="+mn-lt"/>
              <a:ea typeface="+mn-ea"/>
              <a:cs typeface="+mn-cs"/>
            </a:rPr>
            <a:t>、</a:t>
          </a:r>
          <a:r>
            <a:rPr lang="ja-JP" altLang="ja-JP" sz="1100" b="0">
              <a:solidFill>
                <a:schemeClr val="dk1"/>
              </a:solidFill>
              <a:effectLst/>
              <a:latin typeface="+mn-lt"/>
              <a:ea typeface="+mn-ea"/>
              <a:cs typeface="+mn-cs"/>
            </a:rPr>
            <a:t>令和</a:t>
          </a:r>
          <a:r>
            <a:rPr lang="ja-JP" altLang="en-US" sz="1100" b="0">
              <a:solidFill>
                <a:schemeClr val="dk1"/>
              </a:solidFill>
              <a:effectLst/>
              <a:latin typeface="+mn-lt"/>
              <a:ea typeface="+mn-ea"/>
              <a:cs typeface="+mn-cs"/>
            </a:rPr>
            <a:t>３</a:t>
          </a:r>
          <a:r>
            <a:rPr lang="ja-JP" altLang="ja-JP" sz="1100" b="0">
              <a:solidFill>
                <a:schemeClr val="dk1"/>
              </a:solidFill>
              <a:effectLst/>
              <a:latin typeface="+mn-lt"/>
              <a:ea typeface="+mn-ea"/>
              <a:cs typeface="+mn-cs"/>
            </a:rPr>
            <a:t>年度末基金残高で約６億円程</a:t>
          </a:r>
          <a:r>
            <a:rPr lang="ja-JP" altLang="ja-JP" sz="1100">
              <a:solidFill>
                <a:schemeClr val="dk1"/>
              </a:solidFill>
              <a:effectLst/>
              <a:latin typeface="+mn-lt"/>
              <a:ea typeface="+mn-ea"/>
              <a:cs typeface="+mn-cs"/>
            </a:rPr>
            <a:t>を維持している。しかしながら自主財源の割合が低く、地方交付税に強く依存している財政状況にあり、依然として厳しい財政運営となっている。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行財政改革の効果により、一般会計においては各年度黒字を維持しつつ、歳入不足となる会計については、一般会計より繰り入れすることにより収支の均衡を図り、実質赤字比率及び連結実質赤字比率とも０％となってい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依然として厳しい財政運営となっている</a:t>
          </a:r>
          <a:r>
            <a:rPr lang="ja-JP" altLang="en-US" sz="1100">
              <a:solidFill>
                <a:schemeClr val="dk1"/>
              </a:solidFill>
              <a:effectLst/>
              <a:latin typeface="+mn-lt"/>
              <a:ea typeface="+mn-ea"/>
              <a:cs typeface="+mn-cs"/>
            </a:rPr>
            <a:t>ため、健全な財政運営に努めていく。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115" zoomScaleNormal="11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3691450</v>
      </c>
      <c r="BO4" s="483"/>
      <c r="BP4" s="483"/>
      <c r="BQ4" s="483"/>
      <c r="BR4" s="483"/>
      <c r="BS4" s="483"/>
      <c r="BT4" s="483"/>
      <c r="BU4" s="484"/>
      <c r="BV4" s="482">
        <v>4292862</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4.5</v>
      </c>
      <c r="CU4" s="623"/>
      <c r="CV4" s="623"/>
      <c r="CW4" s="623"/>
      <c r="CX4" s="623"/>
      <c r="CY4" s="623"/>
      <c r="CZ4" s="623"/>
      <c r="DA4" s="624"/>
      <c r="DB4" s="622">
        <v>6.2</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3597773</v>
      </c>
      <c r="BO5" s="454"/>
      <c r="BP5" s="454"/>
      <c r="BQ5" s="454"/>
      <c r="BR5" s="454"/>
      <c r="BS5" s="454"/>
      <c r="BT5" s="454"/>
      <c r="BU5" s="455"/>
      <c r="BV5" s="453">
        <v>4175044</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80.8</v>
      </c>
      <c r="CU5" s="451"/>
      <c r="CV5" s="451"/>
      <c r="CW5" s="451"/>
      <c r="CX5" s="451"/>
      <c r="CY5" s="451"/>
      <c r="CZ5" s="451"/>
      <c r="DA5" s="452"/>
      <c r="DB5" s="450">
        <v>81.3</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93677</v>
      </c>
      <c r="BO6" s="454"/>
      <c r="BP6" s="454"/>
      <c r="BQ6" s="454"/>
      <c r="BR6" s="454"/>
      <c r="BS6" s="454"/>
      <c r="BT6" s="454"/>
      <c r="BU6" s="455"/>
      <c r="BV6" s="453">
        <v>117818</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83.2</v>
      </c>
      <c r="CU6" s="597"/>
      <c r="CV6" s="597"/>
      <c r="CW6" s="597"/>
      <c r="CX6" s="597"/>
      <c r="CY6" s="597"/>
      <c r="CZ6" s="597"/>
      <c r="DA6" s="598"/>
      <c r="DB6" s="596">
        <v>83.4</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94</v>
      </c>
      <c r="AV7" s="512"/>
      <c r="AW7" s="512"/>
      <c r="AX7" s="512"/>
      <c r="AY7" s="467" t="s">
        <v>106</v>
      </c>
      <c r="AZ7" s="468"/>
      <c r="BA7" s="468"/>
      <c r="BB7" s="468"/>
      <c r="BC7" s="468"/>
      <c r="BD7" s="468"/>
      <c r="BE7" s="468"/>
      <c r="BF7" s="468"/>
      <c r="BG7" s="468"/>
      <c r="BH7" s="468"/>
      <c r="BI7" s="468"/>
      <c r="BJ7" s="468"/>
      <c r="BK7" s="468"/>
      <c r="BL7" s="468"/>
      <c r="BM7" s="469"/>
      <c r="BN7" s="453">
        <v>300</v>
      </c>
      <c r="BO7" s="454"/>
      <c r="BP7" s="454"/>
      <c r="BQ7" s="454"/>
      <c r="BR7" s="454"/>
      <c r="BS7" s="454"/>
      <c r="BT7" s="454"/>
      <c r="BU7" s="455"/>
      <c r="BV7" s="453">
        <v>0</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2095143</v>
      </c>
      <c r="CU7" s="454"/>
      <c r="CV7" s="454"/>
      <c r="CW7" s="454"/>
      <c r="CX7" s="454"/>
      <c r="CY7" s="454"/>
      <c r="CZ7" s="454"/>
      <c r="DA7" s="455"/>
      <c r="DB7" s="453">
        <v>1911453</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93377</v>
      </c>
      <c r="BO8" s="454"/>
      <c r="BP8" s="454"/>
      <c r="BQ8" s="454"/>
      <c r="BR8" s="454"/>
      <c r="BS8" s="454"/>
      <c r="BT8" s="454"/>
      <c r="BU8" s="455"/>
      <c r="BV8" s="453">
        <v>117818</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0.11</v>
      </c>
      <c r="CU8" s="557"/>
      <c r="CV8" s="557"/>
      <c r="CW8" s="557"/>
      <c r="CX8" s="557"/>
      <c r="CY8" s="557"/>
      <c r="CZ8" s="557"/>
      <c r="DA8" s="558"/>
      <c r="DB8" s="556">
        <v>0.12</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2841</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-24441</v>
      </c>
      <c r="BO9" s="454"/>
      <c r="BP9" s="454"/>
      <c r="BQ9" s="454"/>
      <c r="BR9" s="454"/>
      <c r="BS9" s="454"/>
      <c r="BT9" s="454"/>
      <c r="BU9" s="455"/>
      <c r="BV9" s="453">
        <v>18365</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9.8000000000000007</v>
      </c>
      <c r="CU9" s="451"/>
      <c r="CV9" s="451"/>
      <c r="CW9" s="451"/>
      <c r="CX9" s="451"/>
      <c r="CY9" s="451"/>
      <c r="CZ9" s="451"/>
      <c r="DA9" s="452"/>
      <c r="DB9" s="450">
        <v>8.5</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3479</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121</v>
      </c>
      <c r="AV10" s="512"/>
      <c r="AW10" s="512"/>
      <c r="AX10" s="512"/>
      <c r="AY10" s="467" t="s">
        <v>122</v>
      </c>
      <c r="AZ10" s="468"/>
      <c r="BA10" s="468"/>
      <c r="BB10" s="468"/>
      <c r="BC10" s="468"/>
      <c r="BD10" s="468"/>
      <c r="BE10" s="468"/>
      <c r="BF10" s="468"/>
      <c r="BG10" s="468"/>
      <c r="BH10" s="468"/>
      <c r="BI10" s="468"/>
      <c r="BJ10" s="468"/>
      <c r="BK10" s="468"/>
      <c r="BL10" s="468"/>
      <c r="BM10" s="469"/>
      <c r="BN10" s="453">
        <v>34</v>
      </c>
      <c r="BO10" s="454"/>
      <c r="BP10" s="454"/>
      <c r="BQ10" s="454"/>
      <c r="BR10" s="454"/>
      <c r="BS10" s="454"/>
      <c r="BT10" s="454"/>
      <c r="BU10" s="455"/>
      <c r="BV10" s="453">
        <v>171</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94</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2698</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109</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40300</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137</v>
      </c>
      <c r="CU12" s="557"/>
      <c r="CV12" s="557"/>
      <c r="CW12" s="557"/>
      <c r="CX12" s="557"/>
      <c r="CY12" s="557"/>
      <c r="CZ12" s="557"/>
      <c r="DA12" s="558"/>
      <c r="DB12" s="556" t="s">
        <v>138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139</v>
      </c>
      <c r="N13" s="538"/>
      <c r="O13" s="538"/>
      <c r="P13" s="538"/>
      <c r="Q13" s="539"/>
      <c r="R13" s="540">
        <v>2678</v>
      </c>
      <c r="S13" s="541"/>
      <c r="T13" s="541"/>
      <c r="U13" s="541"/>
      <c r="V13" s="542"/>
      <c r="W13" s="543" t="s">
        <v>140</v>
      </c>
      <c r="X13" s="439"/>
      <c r="Y13" s="439"/>
      <c r="Z13" s="439"/>
      <c r="AA13" s="439"/>
      <c r="AB13" s="440"/>
      <c r="AC13" s="406">
        <v>20</v>
      </c>
      <c r="AD13" s="407"/>
      <c r="AE13" s="407"/>
      <c r="AF13" s="407"/>
      <c r="AG13" s="408"/>
      <c r="AH13" s="406">
        <v>24</v>
      </c>
      <c r="AI13" s="407"/>
      <c r="AJ13" s="407"/>
      <c r="AK13" s="407"/>
      <c r="AL13" s="466"/>
      <c r="AM13" s="510" t="s">
        <v>141</v>
      </c>
      <c r="AN13" s="410"/>
      <c r="AO13" s="410"/>
      <c r="AP13" s="410"/>
      <c r="AQ13" s="410"/>
      <c r="AR13" s="410"/>
      <c r="AS13" s="410"/>
      <c r="AT13" s="411"/>
      <c r="AU13" s="511" t="s">
        <v>142</v>
      </c>
      <c r="AV13" s="512"/>
      <c r="AW13" s="512"/>
      <c r="AX13" s="512"/>
      <c r="AY13" s="467" t="s">
        <v>143</v>
      </c>
      <c r="AZ13" s="468"/>
      <c r="BA13" s="468"/>
      <c r="BB13" s="468"/>
      <c r="BC13" s="468"/>
      <c r="BD13" s="468"/>
      <c r="BE13" s="468"/>
      <c r="BF13" s="468"/>
      <c r="BG13" s="468"/>
      <c r="BH13" s="468"/>
      <c r="BI13" s="468"/>
      <c r="BJ13" s="468"/>
      <c r="BK13" s="468"/>
      <c r="BL13" s="468"/>
      <c r="BM13" s="469"/>
      <c r="BN13" s="453">
        <v>-24407</v>
      </c>
      <c r="BO13" s="454"/>
      <c r="BP13" s="454"/>
      <c r="BQ13" s="454"/>
      <c r="BR13" s="454"/>
      <c r="BS13" s="454"/>
      <c r="BT13" s="454"/>
      <c r="BU13" s="455"/>
      <c r="BV13" s="453">
        <v>-21764</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5.3</v>
      </c>
      <c r="CU13" s="451"/>
      <c r="CV13" s="451"/>
      <c r="CW13" s="451"/>
      <c r="CX13" s="451"/>
      <c r="CY13" s="451"/>
      <c r="CZ13" s="451"/>
      <c r="DA13" s="452"/>
      <c r="DB13" s="450">
        <v>5.9</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145</v>
      </c>
      <c r="M14" s="580"/>
      <c r="N14" s="580"/>
      <c r="O14" s="580"/>
      <c r="P14" s="580"/>
      <c r="Q14" s="581"/>
      <c r="R14" s="540">
        <v>2801</v>
      </c>
      <c r="S14" s="541"/>
      <c r="T14" s="541"/>
      <c r="U14" s="541"/>
      <c r="V14" s="542"/>
      <c r="W14" s="544"/>
      <c r="X14" s="442"/>
      <c r="Y14" s="442"/>
      <c r="Z14" s="442"/>
      <c r="AA14" s="442"/>
      <c r="AB14" s="443"/>
      <c r="AC14" s="533">
        <v>1.9</v>
      </c>
      <c r="AD14" s="534"/>
      <c r="AE14" s="534"/>
      <c r="AF14" s="534"/>
      <c r="AG14" s="535"/>
      <c r="AH14" s="533">
        <v>2.1</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v>26.7</v>
      </c>
      <c r="CU14" s="551"/>
      <c r="CV14" s="551"/>
      <c r="CW14" s="551"/>
      <c r="CX14" s="551"/>
      <c r="CY14" s="551"/>
      <c r="CZ14" s="551"/>
      <c r="DA14" s="552"/>
      <c r="DB14" s="550">
        <v>30.8</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147</v>
      </c>
      <c r="N15" s="538"/>
      <c r="O15" s="538"/>
      <c r="P15" s="538"/>
      <c r="Q15" s="539"/>
      <c r="R15" s="540">
        <v>2783</v>
      </c>
      <c r="S15" s="541"/>
      <c r="T15" s="541"/>
      <c r="U15" s="541"/>
      <c r="V15" s="542"/>
      <c r="W15" s="543" t="s">
        <v>148</v>
      </c>
      <c r="X15" s="439"/>
      <c r="Y15" s="439"/>
      <c r="Z15" s="439"/>
      <c r="AA15" s="439"/>
      <c r="AB15" s="440"/>
      <c r="AC15" s="406">
        <v>284</v>
      </c>
      <c r="AD15" s="407"/>
      <c r="AE15" s="407"/>
      <c r="AF15" s="407"/>
      <c r="AG15" s="408"/>
      <c r="AH15" s="406">
        <v>316</v>
      </c>
      <c r="AI15" s="407"/>
      <c r="AJ15" s="407"/>
      <c r="AK15" s="407"/>
      <c r="AL15" s="466"/>
      <c r="AM15" s="510"/>
      <c r="AN15" s="410"/>
      <c r="AO15" s="410"/>
      <c r="AP15" s="410"/>
      <c r="AQ15" s="410"/>
      <c r="AR15" s="410"/>
      <c r="AS15" s="410"/>
      <c r="AT15" s="411"/>
      <c r="AU15" s="511"/>
      <c r="AV15" s="512"/>
      <c r="AW15" s="512"/>
      <c r="AX15" s="512"/>
      <c r="AY15" s="479" t="s">
        <v>149</v>
      </c>
      <c r="AZ15" s="480"/>
      <c r="BA15" s="480"/>
      <c r="BB15" s="480"/>
      <c r="BC15" s="480"/>
      <c r="BD15" s="480"/>
      <c r="BE15" s="480"/>
      <c r="BF15" s="480"/>
      <c r="BG15" s="480"/>
      <c r="BH15" s="480"/>
      <c r="BI15" s="480"/>
      <c r="BJ15" s="480"/>
      <c r="BK15" s="480"/>
      <c r="BL15" s="480"/>
      <c r="BM15" s="481"/>
      <c r="BN15" s="482">
        <v>207077</v>
      </c>
      <c r="BO15" s="483"/>
      <c r="BP15" s="483"/>
      <c r="BQ15" s="483"/>
      <c r="BR15" s="483"/>
      <c r="BS15" s="483"/>
      <c r="BT15" s="483"/>
      <c r="BU15" s="484"/>
      <c r="BV15" s="482">
        <v>223943</v>
      </c>
      <c r="BW15" s="483"/>
      <c r="BX15" s="483"/>
      <c r="BY15" s="483"/>
      <c r="BZ15" s="483"/>
      <c r="CA15" s="483"/>
      <c r="CB15" s="483"/>
      <c r="CC15" s="484"/>
      <c r="CD15" s="553" t="s">
        <v>150</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151</v>
      </c>
      <c r="M16" s="528"/>
      <c r="N16" s="528"/>
      <c r="O16" s="528"/>
      <c r="P16" s="528"/>
      <c r="Q16" s="529"/>
      <c r="R16" s="530" t="s">
        <v>152</v>
      </c>
      <c r="S16" s="531"/>
      <c r="T16" s="531"/>
      <c r="U16" s="531"/>
      <c r="V16" s="532"/>
      <c r="W16" s="544"/>
      <c r="X16" s="442"/>
      <c r="Y16" s="442"/>
      <c r="Z16" s="442"/>
      <c r="AA16" s="442"/>
      <c r="AB16" s="443"/>
      <c r="AC16" s="533">
        <v>27.5</v>
      </c>
      <c r="AD16" s="534"/>
      <c r="AE16" s="534"/>
      <c r="AF16" s="534"/>
      <c r="AG16" s="535"/>
      <c r="AH16" s="533">
        <v>27.6</v>
      </c>
      <c r="AI16" s="534"/>
      <c r="AJ16" s="534"/>
      <c r="AK16" s="534"/>
      <c r="AL16" s="536"/>
      <c r="AM16" s="510"/>
      <c r="AN16" s="410"/>
      <c r="AO16" s="410"/>
      <c r="AP16" s="410"/>
      <c r="AQ16" s="410"/>
      <c r="AR16" s="410"/>
      <c r="AS16" s="410"/>
      <c r="AT16" s="411"/>
      <c r="AU16" s="511"/>
      <c r="AV16" s="512"/>
      <c r="AW16" s="512"/>
      <c r="AX16" s="512"/>
      <c r="AY16" s="467" t="s">
        <v>153</v>
      </c>
      <c r="AZ16" s="468"/>
      <c r="BA16" s="468"/>
      <c r="BB16" s="468"/>
      <c r="BC16" s="468"/>
      <c r="BD16" s="468"/>
      <c r="BE16" s="468"/>
      <c r="BF16" s="468"/>
      <c r="BG16" s="468"/>
      <c r="BH16" s="468"/>
      <c r="BI16" s="468"/>
      <c r="BJ16" s="468"/>
      <c r="BK16" s="468"/>
      <c r="BL16" s="468"/>
      <c r="BM16" s="469"/>
      <c r="BN16" s="453">
        <v>1990000</v>
      </c>
      <c r="BO16" s="454"/>
      <c r="BP16" s="454"/>
      <c r="BQ16" s="454"/>
      <c r="BR16" s="454"/>
      <c r="BS16" s="454"/>
      <c r="BT16" s="454"/>
      <c r="BU16" s="455"/>
      <c r="BV16" s="453">
        <v>1815795</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154</v>
      </c>
      <c r="N17" s="547"/>
      <c r="O17" s="547"/>
      <c r="P17" s="547"/>
      <c r="Q17" s="548"/>
      <c r="R17" s="530" t="s">
        <v>155</v>
      </c>
      <c r="S17" s="531"/>
      <c r="T17" s="531"/>
      <c r="U17" s="531"/>
      <c r="V17" s="532"/>
      <c r="W17" s="543" t="s">
        <v>156</v>
      </c>
      <c r="X17" s="439"/>
      <c r="Y17" s="439"/>
      <c r="Z17" s="439"/>
      <c r="AA17" s="439"/>
      <c r="AB17" s="440"/>
      <c r="AC17" s="406">
        <v>730</v>
      </c>
      <c r="AD17" s="407"/>
      <c r="AE17" s="407"/>
      <c r="AF17" s="407"/>
      <c r="AG17" s="408"/>
      <c r="AH17" s="406">
        <v>806</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250573</v>
      </c>
      <c r="BO17" s="454"/>
      <c r="BP17" s="454"/>
      <c r="BQ17" s="454"/>
      <c r="BR17" s="454"/>
      <c r="BS17" s="454"/>
      <c r="BT17" s="454"/>
      <c r="BU17" s="455"/>
      <c r="BV17" s="453">
        <v>272730</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158</v>
      </c>
      <c r="C18" s="504"/>
      <c r="D18" s="504"/>
      <c r="E18" s="505"/>
      <c r="F18" s="505"/>
      <c r="G18" s="505"/>
      <c r="H18" s="505"/>
      <c r="I18" s="505"/>
      <c r="J18" s="505"/>
      <c r="K18" s="505"/>
      <c r="L18" s="506">
        <v>39.979999999999997</v>
      </c>
      <c r="M18" s="506"/>
      <c r="N18" s="506"/>
      <c r="O18" s="506"/>
      <c r="P18" s="506"/>
      <c r="Q18" s="506"/>
      <c r="R18" s="507"/>
      <c r="S18" s="507"/>
      <c r="T18" s="507"/>
      <c r="U18" s="507"/>
      <c r="V18" s="508"/>
      <c r="W18" s="524"/>
      <c r="X18" s="525"/>
      <c r="Y18" s="525"/>
      <c r="Z18" s="525"/>
      <c r="AA18" s="525"/>
      <c r="AB18" s="549"/>
      <c r="AC18" s="423">
        <v>70.599999999999994</v>
      </c>
      <c r="AD18" s="424"/>
      <c r="AE18" s="424"/>
      <c r="AF18" s="424"/>
      <c r="AG18" s="509"/>
      <c r="AH18" s="423">
        <v>70.3</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1723681</v>
      </c>
      <c r="BO18" s="454"/>
      <c r="BP18" s="454"/>
      <c r="BQ18" s="454"/>
      <c r="BR18" s="454"/>
      <c r="BS18" s="454"/>
      <c r="BT18" s="454"/>
      <c r="BU18" s="455"/>
      <c r="BV18" s="453">
        <v>1550678</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160</v>
      </c>
      <c r="C19" s="504"/>
      <c r="D19" s="504"/>
      <c r="E19" s="505"/>
      <c r="F19" s="505"/>
      <c r="G19" s="505"/>
      <c r="H19" s="505"/>
      <c r="I19" s="505"/>
      <c r="J19" s="505"/>
      <c r="K19" s="505"/>
      <c r="L19" s="513">
        <v>71</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2585715</v>
      </c>
      <c r="BO19" s="454"/>
      <c r="BP19" s="454"/>
      <c r="BQ19" s="454"/>
      <c r="BR19" s="454"/>
      <c r="BS19" s="454"/>
      <c r="BT19" s="454"/>
      <c r="BU19" s="455"/>
      <c r="BV19" s="453">
        <v>2468948</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162</v>
      </c>
      <c r="C20" s="504"/>
      <c r="D20" s="504"/>
      <c r="E20" s="505"/>
      <c r="F20" s="505"/>
      <c r="G20" s="505"/>
      <c r="H20" s="505"/>
      <c r="I20" s="505"/>
      <c r="J20" s="505"/>
      <c r="K20" s="505"/>
      <c r="L20" s="513">
        <v>1479</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4145015</v>
      </c>
      <c r="BO22" s="483"/>
      <c r="BP22" s="483"/>
      <c r="BQ22" s="483"/>
      <c r="BR22" s="483"/>
      <c r="BS22" s="483"/>
      <c r="BT22" s="483"/>
      <c r="BU22" s="484"/>
      <c r="BV22" s="482">
        <v>4287910</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3821386</v>
      </c>
      <c r="BO23" s="454"/>
      <c r="BP23" s="454"/>
      <c r="BQ23" s="454"/>
      <c r="BR23" s="454"/>
      <c r="BS23" s="454"/>
      <c r="BT23" s="454"/>
      <c r="BU23" s="455"/>
      <c r="BV23" s="453">
        <v>3934980</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172</v>
      </c>
      <c r="F24" s="410"/>
      <c r="G24" s="410"/>
      <c r="H24" s="410"/>
      <c r="I24" s="410"/>
      <c r="J24" s="410"/>
      <c r="K24" s="411"/>
      <c r="L24" s="406">
        <v>1</v>
      </c>
      <c r="M24" s="407"/>
      <c r="N24" s="407"/>
      <c r="O24" s="407"/>
      <c r="P24" s="408"/>
      <c r="Q24" s="406">
        <v>7000</v>
      </c>
      <c r="R24" s="407"/>
      <c r="S24" s="407"/>
      <c r="T24" s="407"/>
      <c r="U24" s="407"/>
      <c r="V24" s="408"/>
      <c r="W24" s="496"/>
      <c r="X24" s="433"/>
      <c r="Y24" s="434"/>
      <c r="Z24" s="409" t="s">
        <v>173</v>
      </c>
      <c r="AA24" s="410"/>
      <c r="AB24" s="410"/>
      <c r="AC24" s="410"/>
      <c r="AD24" s="410"/>
      <c r="AE24" s="410"/>
      <c r="AF24" s="410"/>
      <c r="AG24" s="411"/>
      <c r="AH24" s="406">
        <v>67</v>
      </c>
      <c r="AI24" s="407"/>
      <c r="AJ24" s="407"/>
      <c r="AK24" s="407"/>
      <c r="AL24" s="408"/>
      <c r="AM24" s="406">
        <v>188471</v>
      </c>
      <c r="AN24" s="407"/>
      <c r="AO24" s="407"/>
      <c r="AP24" s="407"/>
      <c r="AQ24" s="407"/>
      <c r="AR24" s="408"/>
      <c r="AS24" s="406">
        <v>2813</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3234404</v>
      </c>
      <c r="BO24" s="454"/>
      <c r="BP24" s="454"/>
      <c r="BQ24" s="454"/>
      <c r="BR24" s="454"/>
      <c r="BS24" s="454"/>
      <c r="BT24" s="454"/>
      <c r="BU24" s="455"/>
      <c r="BV24" s="453">
        <v>3353427</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175</v>
      </c>
      <c r="F25" s="410"/>
      <c r="G25" s="410"/>
      <c r="H25" s="410"/>
      <c r="I25" s="410"/>
      <c r="J25" s="410"/>
      <c r="K25" s="411"/>
      <c r="L25" s="406">
        <v>1</v>
      </c>
      <c r="M25" s="407"/>
      <c r="N25" s="407"/>
      <c r="O25" s="407"/>
      <c r="P25" s="408"/>
      <c r="Q25" s="406">
        <v>6290</v>
      </c>
      <c r="R25" s="407"/>
      <c r="S25" s="407"/>
      <c r="T25" s="407"/>
      <c r="U25" s="407"/>
      <c r="V25" s="408"/>
      <c r="W25" s="496"/>
      <c r="X25" s="433"/>
      <c r="Y25" s="434"/>
      <c r="Z25" s="409" t="s">
        <v>176</v>
      </c>
      <c r="AA25" s="410"/>
      <c r="AB25" s="410"/>
      <c r="AC25" s="410"/>
      <c r="AD25" s="410"/>
      <c r="AE25" s="410"/>
      <c r="AF25" s="410"/>
      <c r="AG25" s="411"/>
      <c r="AH25" s="406" t="s">
        <v>177</v>
      </c>
      <c r="AI25" s="407"/>
      <c r="AJ25" s="407"/>
      <c r="AK25" s="407"/>
      <c r="AL25" s="408"/>
      <c r="AM25" s="406" t="s">
        <v>178</v>
      </c>
      <c r="AN25" s="407"/>
      <c r="AO25" s="407"/>
      <c r="AP25" s="407"/>
      <c r="AQ25" s="407"/>
      <c r="AR25" s="408"/>
      <c r="AS25" s="406" t="s">
        <v>138</v>
      </c>
      <c r="AT25" s="407"/>
      <c r="AU25" s="407"/>
      <c r="AV25" s="407"/>
      <c r="AW25" s="407"/>
      <c r="AX25" s="466"/>
      <c r="AY25" s="479" t="s">
        <v>179</v>
      </c>
      <c r="AZ25" s="480"/>
      <c r="BA25" s="480"/>
      <c r="BB25" s="480"/>
      <c r="BC25" s="480"/>
      <c r="BD25" s="480"/>
      <c r="BE25" s="480"/>
      <c r="BF25" s="480"/>
      <c r="BG25" s="480"/>
      <c r="BH25" s="480"/>
      <c r="BI25" s="480"/>
      <c r="BJ25" s="480"/>
      <c r="BK25" s="480"/>
      <c r="BL25" s="480"/>
      <c r="BM25" s="481"/>
      <c r="BN25" s="482">
        <v>20509</v>
      </c>
      <c r="BO25" s="483"/>
      <c r="BP25" s="483"/>
      <c r="BQ25" s="483"/>
      <c r="BR25" s="483"/>
      <c r="BS25" s="483"/>
      <c r="BT25" s="483"/>
      <c r="BU25" s="484"/>
      <c r="BV25" s="482">
        <v>26945</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180</v>
      </c>
      <c r="F26" s="410"/>
      <c r="G26" s="410"/>
      <c r="H26" s="410"/>
      <c r="I26" s="410"/>
      <c r="J26" s="410"/>
      <c r="K26" s="411"/>
      <c r="L26" s="406">
        <v>1</v>
      </c>
      <c r="M26" s="407"/>
      <c r="N26" s="407"/>
      <c r="O26" s="407"/>
      <c r="P26" s="408"/>
      <c r="Q26" s="406">
        <v>5670</v>
      </c>
      <c r="R26" s="407"/>
      <c r="S26" s="407"/>
      <c r="T26" s="407"/>
      <c r="U26" s="407"/>
      <c r="V26" s="408"/>
      <c r="W26" s="496"/>
      <c r="X26" s="433"/>
      <c r="Y26" s="434"/>
      <c r="Z26" s="409" t="s">
        <v>181</v>
      </c>
      <c r="AA26" s="464"/>
      <c r="AB26" s="464"/>
      <c r="AC26" s="464"/>
      <c r="AD26" s="464"/>
      <c r="AE26" s="464"/>
      <c r="AF26" s="464"/>
      <c r="AG26" s="465"/>
      <c r="AH26" s="406" t="s">
        <v>137</v>
      </c>
      <c r="AI26" s="407"/>
      <c r="AJ26" s="407"/>
      <c r="AK26" s="407"/>
      <c r="AL26" s="408"/>
      <c r="AM26" s="406" t="s">
        <v>137</v>
      </c>
      <c r="AN26" s="407"/>
      <c r="AO26" s="407"/>
      <c r="AP26" s="407"/>
      <c r="AQ26" s="407"/>
      <c r="AR26" s="408"/>
      <c r="AS26" s="406" t="s">
        <v>138</v>
      </c>
      <c r="AT26" s="407"/>
      <c r="AU26" s="407"/>
      <c r="AV26" s="407"/>
      <c r="AW26" s="407"/>
      <c r="AX26" s="466"/>
      <c r="AY26" s="493" t="s">
        <v>182</v>
      </c>
      <c r="AZ26" s="413"/>
      <c r="BA26" s="413"/>
      <c r="BB26" s="413"/>
      <c r="BC26" s="413"/>
      <c r="BD26" s="413"/>
      <c r="BE26" s="413"/>
      <c r="BF26" s="413"/>
      <c r="BG26" s="413"/>
      <c r="BH26" s="413"/>
      <c r="BI26" s="413"/>
      <c r="BJ26" s="413"/>
      <c r="BK26" s="413"/>
      <c r="BL26" s="413"/>
      <c r="BM26" s="494"/>
      <c r="BN26" s="453" t="s">
        <v>138</v>
      </c>
      <c r="BO26" s="454"/>
      <c r="BP26" s="454"/>
      <c r="BQ26" s="454"/>
      <c r="BR26" s="454"/>
      <c r="BS26" s="454"/>
      <c r="BT26" s="454"/>
      <c r="BU26" s="455"/>
      <c r="BV26" s="453" t="s">
        <v>138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183</v>
      </c>
      <c r="F27" s="410"/>
      <c r="G27" s="410"/>
      <c r="H27" s="410"/>
      <c r="I27" s="410"/>
      <c r="J27" s="410"/>
      <c r="K27" s="411"/>
      <c r="L27" s="406">
        <v>1</v>
      </c>
      <c r="M27" s="407"/>
      <c r="N27" s="407"/>
      <c r="O27" s="407"/>
      <c r="P27" s="408"/>
      <c r="Q27" s="406">
        <v>2790</v>
      </c>
      <c r="R27" s="407"/>
      <c r="S27" s="407"/>
      <c r="T27" s="407"/>
      <c r="U27" s="407"/>
      <c r="V27" s="408"/>
      <c r="W27" s="496"/>
      <c r="X27" s="433"/>
      <c r="Y27" s="434"/>
      <c r="Z27" s="409" t="s">
        <v>184</v>
      </c>
      <c r="AA27" s="410"/>
      <c r="AB27" s="410"/>
      <c r="AC27" s="410"/>
      <c r="AD27" s="410"/>
      <c r="AE27" s="410"/>
      <c r="AF27" s="410"/>
      <c r="AG27" s="411"/>
      <c r="AH27" s="406" t="s">
        <v>138</v>
      </c>
      <c r="AI27" s="407"/>
      <c r="AJ27" s="407"/>
      <c r="AK27" s="407"/>
      <c r="AL27" s="408"/>
      <c r="AM27" s="406" t="s">
        <v>137</v>
      </c>
      <c r="AN27" s="407"/>
      <c r="AO27" s="407"/>
      <c r="AP27" s="407"/>
      <c r="AQ27" s="407"/>
      <c r="AR27" s="408"/>
      <c r="AS27" s="406" t="s">
        <v>138</v>
      </c>
      <c r="AT27" s="407"/>
      <c r="AU27" s="407"/>
      <c r="AV27" s="407"/>
      <c r="AW27" s="407"/>
      <c r="AX27" s="466"/>
      <c r="AY27" s="490" t="s">
        <v>185</v>
      </c>
      <c r="AZ27" s="491"/>
      <c r="BA27" s="491"/>
      <c r="BB27" s="491"/>
      <c r="BC27" s="491"/>
      <c r="BD27" s="491"/>
      <c r="BE27" s="491"/>
      <c r="BF27" s="491"/>
      <c r="BG27" s="491"/>
      <c r="BH27" s="491"/>
      <c r="BI27" s="491"/>
      <c r="BJ27" s="491"/>
      <c r="BK27" s="491"/>
      <c r="BL27" s="491"/>
      <c r="BM27" s="492"/>
      <c r="BN27" s="487">
        <v>41956</v>
      </c>
      <c r="BO27" s="488"/>
      <c r="BP27" s="488"/>
      <c r="BQ27" s="488"/>
      <c r="BR27" s="488"/>
      <c r="BS27" s="488"/>
      <c r="BT27" s="488"/>
      <c r="BU27" s="489"/>
      <c r="BV27" s="487">
        <v>41956</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186</v>
      </c>
      <c r="F28" s="410"/>
      <c r="G28" s="410"/>
      <c r="H28" s="410"/>
      <c r="I28" s="410"/>
      <c r="J28" s="410"/>
      <c r="K28" s="411"/>
      <c r="L28" s="406">
        <v>1</v>
      </c>
      <c r="M28" s="407"/>
      <c r="N28" s="407"/>
      <c r="O28" s="407"/>
      <c r="P28" s="408"/>
      <c r="Q28" s="406">
        <v>2210</v>
      </c>
      <c r="R28" s="407"/>
      <c r="S28" s="407"/>
      <c r="T28" s="407"/>
      <c r="U28" s="407"/>
      <c r="V28" s="408"/>
      <c r="W28" s="496"/>
      <c r="X28" s="433"/>
      <c r="Y28" s="434"/>
      <c r="Z28" s="409" t="s">
        <v>187</v>
      </c>
      <c r="AA28" s="410"/>
      <c r="AB28" s="410"/>
      <c r="AC28" s="410"/>
      <c r="AD28" s="410"/>
      <c r="AE28" s="410"/>
      <c r="AF28" s="410"/>
      <c r="AG28" s="411"/>
      <c r="AH28" s="406" t="s">
        <v>138</v>
      </c>
      <c r="AI28" s="407"/>
      <c r="AJ28" s="407"/>
      <c r="AK28" s="407"/>
      <c r="AL28" s="408"/>
      <c r="AM28" s="406" t="s">
        <v>177</v>
      </c>
      <c r="AN28" s="407"/>
      <c r="AO28" s="407"/>
      <c r="AP28" s="407"/>
      <c r="AQ28" s="407"/>
      <c r="AR28" s="408"/>
      <c r="AS28" s="406" t="s">
        <v>137</v>
      </c>
      <c r="AT28" s="407"/>
      <c r="AU28" s="407"/>
      <c r="AV28" s="407"/>
      <c r="AW28" s="407"/>
      <c r="AX28" s="466"/>
      <c r="AY28" s="470" t="s">
        <v>188</v>
      </c>
      <c r="AZ28" s="471"/>
      <c r="BA28" s="471"/>
      <c r="BB28" s="472"/>
      <c r="BC28" s="479" t="s">
        <v>48</v>
      </c>
      <c r="BD28" s="480"/>
      <c r="BE28" s="480"/>
      <c r="BF28" s="480"/>
      <c r="BG28" s="480"/>
      <c r="BH28" s="480"/>
      <c r="BI28" s="480"/>
      <c r="BJ28" s="480"/>
      <c r="BK28" s="480"/>
      <c r="BL28" s="480"/>
      <c r="BM28" s="481"/>
      <c r="BN28" s="482">
        <v>623068</v>
      </c>
      <c r="BO28" s="483"/>
      <c r="BP28" s="483"/>
      <c r="BQ28" s="483"/>
      <c r="BR28" s="483"/>
      <c r="BS28" s="483"/>
      <c r="BT28" s="483"/>
      <c r="BU28" s="484"/>
      <c r="BV28" s="482">
        <v>623034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189</v>
      </c>
      <c r="F29" s="410"/>
      <c r="G29" s="410"/>
      <c r="H29" s="410"/>
      <c r="I29" s="410"/>
      <c r="J29" s="410"/>
      <c r="K29" s="411"/>
      <c r="L29" s="406">
        <v>6</v>
      </c>
      <c r="M29" s="407"/>
      <c r="N29" s="407"/>
      <c r="O29" s="407"/>
      <c r="P29" s="408"/>
      <c r="Q29" s="406">
        <v>1850</v>
      </c>
      <c r="R29" s="407"/>
      <c r="S29" s="407"/>
      <c r="T29" s="407"/>
      <c r="U29" s="407"/>
      <c r="V29" s="408"/>
      <c r="W29" s="497"/>
      <c r="X29" s="498"/>
      <c r="Y29" s="499"/>
      <c r="Z29" s="409" t="s">
        <v>190</v>
      </c>
      <c r="AA29" s="410"/>
      <c r="AB29" s="410"/>
      <c r="AC29" s="410"/>
      <c r="AD29" s="410"/>
      <c r="AE29" s="410"/>
      <c r="AF29" s="410"/>
      <c r="AG29" s="411"/>
      <c r="AH29" s="406">
        <v>67</v>
      </c>
      <c r="AI29" s="407"/>
      <c r="AJ29" s="407"/>
      <c r="AK29" s="407"/>
      <c r="AL29" s="408"/>
      <c r="AM29" s="406">
        <v>188471</v>
      </c>
      <c r="AN29" s="407"/>
      <c r="AO29" s="407"/>
      <c r="AP29" s="407"/>
      <c r="AQ29" s="407"/>
      <c r="AR29" s="408"/>
      <c r="AS29" s="406">
        <v>2813</v>
      </c>
      <c r="AT29" s="407"/>
      <c r="AU29" s="407"/>
      <c r="AV29" s="407"/>
      <c r="AW29" s="407"/>
      <c r="AX29" s="466"/>
      <c r="AY29" s="473"/>
      <c r="AZ29" s="474"/>
      <c r="BA29" s="474"/>
      <c r="BB29" s="475"/>
      <c r="BC29" s="467" t="s">
        <v>191</v>
      </c>
      <c r="BD29" s="468"/>
      <c r="BE29" s="468"/>
      <c r="BF29" s="468"/>
      <c r="BG29" s="468"/>
      <c r="BH29" s="468"/>
      <c r="BI29" s="468"/>
      <c r="BJ29" s="468"/>
      <c r="BK29" s="468"/>
      <c r="BL29" s="468"/>
      <c r="BM29" s="469"/>
      <c r="BN29" s="453">
        <v>141571</v>
      </c>
      <c r="BO29" s="454"/>
      <c r="BP29" s="454"/>
      <c r="BQ29" s="454"/>
      <c r="BR29" s="454"/>
      <c r="BS29" s="454"/>
      <c r="BT29" s="454"/>
      <c r="BU29" s="455"/>
      <c r="BV29" s="453">
        <v>121571</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192</v>
      </c>
      <c r="X30" s="421"/>
      <c r="Y30" s="421"/>
      <c r="Z30" s="421"/>
      <c r="AA30" s="421"/>
      <c r="AB30" s="421"/>
      <c r="AC30" s="421"/>
      <c r="AD30" s="421"/>
      <c r="AE30" s="421"/>
      <c r="AF30" s="421"/>
      <c r="AG30" s="422"/>
      <c r="AH30" s="423">
        <v>93.4</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1283722</v>
      </c>
      <c r="BO30" s="488"/>
      <c r="BP30" s="488"/>
      <c r="BQ30" s="488"/>
      <c r="BR30" s="488"/>
      <c r="BS30" s="488"/>
      <c r="BT30" s="488"/>
      <c r="BU30" s="489"/>
      <c r="BV30" s="487">
        <v>1304328</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193</v>
      </c>
      <c r="D32" s="412"/>
      <c r="E32" s="412"/>
      <c r="F32" s="412"/>
      <c r="G32" s="412"/>
      <c r="H32" s="412"/>
      <c r="I32" s="412"/>
      <c r="J32" s="412"/>
      <c r="K32" s="412"/>
      <c r="L32" s="412"/>
      <c r="M32" s="412"/>
      <c r="N32" s="412"/>
      <c r="O32" s="412"/>
      <c r="P32" s="412"/>
      <c r="Q32" s="412"/>
      <c r="R32" s="412"/>
      <c r="S32" s="412"/>
      <c r="U32" s="413" t="s">
        <v>194</v>
      </c>
      <c r="V32" s="413"/>
      <c r="W32" s="413"/>
      <c r="X32" s="413"/>
      <c r="Y32" s="413"/>
      <c r="Z32" s="413"/>
      <c r="AA32" s="413"/>
      <c r="AB32" s="413"/>
      <c r="AC32" s="413"/>
      <c r="AD32" s="413"/>
      <c r="AE32" s="413"/>
      <c r="AF32" s="413"/>
      <c r="AG32" s="413"/>
      <c r="AH32" s="413"/>
      <c r="AI32" s="413"/>
      <c r="AJ32" s="413"/>
      <c r="AK32" s="413"/>
      <c r="AM32" s="413" t="s">
        <v>195</v>
      </c>
      <c r="AN32" s="413"/>
      <c r="AO32" s="413"/>
      <c r="AP32" s="413"/>
      <c r="AQ32" s="413"/>
      <c r="AR32" s="413"/>
      <c r="AS32" s="413"/>
      <c r="AT32" s="413"/>
      <c r="AU32" s="413"/>
      <c r="AV32" s="413"/>
      <c r="AW32" s="413"/>
      <c r="AX32" s="413"/>
      <c r="AY32" s="413"/>
      <c r="AZ32" s="413"/>
      <c r="BA32" s="413"/>
      <c r="BB32" s="413"/>
      <c r="BC32" s="413"/>
      <c r="BE32" s="413" t="s">
        <v>196</v>
      </c>
      <c r="BF32" s="413"/>
      <c r="BG32" s="413"/>
      <c r="BH32" s="413"/>
      <c r="BI32" s="413"/>
      <c r="BJ32" s="413"/>
      <c r="BK32" s="413"/>
      <c r="BL32" s="413"/>
      <c r="BM32" s="413"/>
      <c r="BN32" s="413"/>
      <c r="BO32" s="413"/>
      <c r="BP32" s="413"/>
      <c r="BQ32" s="413"/>
      <c r="BR32" s="413"/>
      <c r="BS32" s="413"/>
      <c r="BT32" s="413"/>
      <c r="BU32" s="413"/>
      <c r="BW32" s="413" t="s">
        <v>197</v>
      </c>
      <c r="BX32" s="413"/>
      <c r="BY32" s="413"/>
      <c r="BZ32" s="413"/>
      <c r="CA32" s="413"/>
      <c r="CB32" s="413"/>
      <c r="CC32" s="413"/>
      <c r="CD32" s="413"/>
      <c r="CE32" s="413"/>
      <c r="CF32" s="413"/>
      <c r="CG32" s="413"/>
      <c r="CH32" s="413"/>
      <c r="CI32" s="413"/>
      <c r="CJ32" s="413"/>
      <c r="CK32" s="413"/>
      <c r="CL32" s="413"/>
      <c r="CM32" s="413"/>
      <c r="CO32" s="413" t="s">
        <v>198</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199</v>
      </c>
      <c r="D33" s="405"/>
      <c r="E33" s="404" t="s">
        <v>200</v>
      </c>
      <c r="F33" s="404"/>
      <c r="G33" s="404"/>
      <c r="H33" s="404"/>
      <c r="I33" s="404"/>
      <c r="J33" s="404"/>
      <c r="K33" s="404"/>
      <c r="L33" s="404"/>
      <c r="M33" s="404"/>
      <c r="N33" s="404"/>
      <c r="O33" s="404"/>
      <c r="P33" s="404"/>
      <c r="Q33" s="404"/>
      <c r="R33" s="404"/>
      <c r="S33" s="404"/>
      <c r="T33" s="203"/>
      <c r="U33" s="405" t="s">
        <v>201</v>
      </c>
      <c r="V33" s="405"/>
      <c r="W33" s="404" t="s">
        <v>200</v>
      </c>
      <c r="X33" s="404"/>
      <c r="Y33" s="404"/>
      <c r="Z33" s="404"/>
      <c r="AA33" s="404"/>
      <c r="AB33" s="404"/>
      <c r="AC33" s="404"/>
      <c r="AD33" s="404"/>
      <c r="AE33" s="404"/>
      <c r="AF33" s="404"/>
      <c r="AG33" s="404"/>
      <c r="AH33" s="404"/>
      <c r="AI33" s="404"/>
      <c r="AJ33" s="404"/>
      <c r="AK33" s="404"/>
      <c r="AL33" s="203"/>
      <c r="AM33" s="405" t="s">
        <v>202</v>
      </c>
      <c r="AN33" s="405"/>
      <c r="AO33" s="404" t="s">
        <v>203</v>
      </c>
      <c r="AP33" s="404"/>
      <c r="AQ33" s="404"/>
      <c r="AR33" s="404"/>
      <c r="AS33" s="404"/>
      <c r="AT33" s="404"/>
      <c r="AU33" s="404"/>
      <c r="AV33" s="404"/>
      <c r="AW33" s="404"/>
      <c r="AX33" s="404"/>
      <c r="AY33" s="404"/>
      <c r="AZ33" s="404"/>
      <c r="BA33" s="404"/>
      <c r="BB33" s="404"/>
      <c r="BC33" s="404"/>
      <c r="BD33" s="204"/>
      <c r="BE33" s="404" t="s">
        <v>204</v>
      </c>
      <c r="BF33" s="404"/>
      <c r="BG33" s="404" t="s">
        <v>205</v>
      </c>
      <c r="BH33" s="404"/>
      <c r="BI33" s="404"/>
      <c r="BJ33" s="404"/>
      <c r="BK33" s="404"/>
      <c r="BL33" s="404"/>
      <c r="BM33" s="404"/>
      <c r="BN33" s="404"/>
      <c r="BO33" s="404"/>
      <c r="BP33" s="404"/>
      <c r="BQ33" s="404"/>
      <c r="BR33" s="404"/>
      <c r="BS33" s="404"/>
      <c r="BT33" s="404"/>
      <c r="BU33" s="404"/>
      <c r="BV33" s="204"/>
      <c r="BW33" s="405" t="s">
        <v>204</v>
      </c>
      <c r="BX33" s="405"/>
      <c r="BY33" s="404" t="s">
        <v>206</v>
      </c>
      <c r="BZ33" s="404"/>
      <c r="CA33" s="404"/>
      <c r="CB33" s="404"/>
      <c r="CC33" s="404"/>
      <c r="CD33" s="404"/>
      <c r="CE33" s="404"/>
      <c r="CF33" s="404"/>
      <c r="CG33" s="404"/>
      <c r="CH33" s="404"/>
      <c r="CI33" s="404"/>
      <c r="CJ33" s="404"/>
      <c r="CK33" s="404"/>
      <c r="CL33" s="404"/>
      <c r="CM33" s="404"/>
      <c r="CN33" s="203"/>
      <c r="CO33" s="405" t="s">
        <v>199</v>
      </c>
      <c r="CP33" s="405"/>
      <c r="CQ33" s="404" t="s">
        <v>207</v>
      </c>
      <c r="CR33" s="404"/>
      <c r="CS33" s="404"/>
      <c r="CT33" s="404"/>
      <c r="CU33" s="404"/>
      <c r="CV33" s="404"/>
      <c r="CW33" s="404"/>
      <c r="CX33" s="404"/>
      <c r="CY33" s="404"/>
      <c r="CZ33" s="404"/>
      <c r="DA33" s="404"/>
      <c r="DB33" s="404"/>
      <c r="DC33" s="404"/>
      <c r="DD33" s="404"/>
      <c r="DE33" s="404"/>
      <c r="DF33" s="203"/>
      <c r="DG33" s="403" t="s">
        <v>208</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国民健康保険事業特別会計</v>
      </c>
      <c r="X34" s="402"/>
      <c r="Y34" s="402"/>
      <c r="Z34" s="402"/>
      <c r="AA34" s="402"/>
      <c r="AB34" s="402"/>
      <c r="AC34" s="402"/>
      <c r="AD34" s="402"/>
      <c r="AE34" s="402"/>
      <c r="AF34" s="402"/>
      <c r="AG34" s="402"/>
      <c r="AH34" s="402"/>
      <c r="AI34" s="402"/>
      <c r="AJ34" s="402"/>
      <c r="AK34" s="402"/>
      <c r="AL34" s="178"/>
      <c r="AM34" s="401">
        <f>IF(AO34="","",MAX(C34:D43,U34:V43)+1)</f>
        <v>5</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f>IF(BG34="","",MAX(C34:D43,U34:V43,AM34:AN43)+1)</f>
        <v>6</v>
      </c>
      <c r="BF34" s="401"/>
      <c r="BG34" s="402" t="str">
        <f>IF('各会計、関係団体の財政状況及び健全化判断比率'!B32="","",'各会計、関係団体の財政状況及び健全化判断比率'!B32)</f>
        <v>下水道事業特別会計</v>
      </c>
      <c r="BH34" s="402"/>
      <c r="BI34" s="402"/>
      <c r="BJ34" s="402"/>
      <c r="BK34" s="402"/>
      <c r="BL34" s="402"/>
      <c r="BM34" s="402"/>
      <c r="BN34" s="402"/>
      <c r="BO34" s="402"/>
      <c r="BP34" s="402"/>
      <c r="BQ34" s="402"/>
      <c r="BR34" s="402"/>
      <c r="BS34" s="402"/>
      <c r="BT34" s="402"/>
      <c r="BU34" s="402"/>
      <c r="BV34" s="178"/>
      <c r="BW34" s="401">
        <f>IF(BY34="","",MAX(C34:D43,U34:V43,AM34:AN43,BE34:BF43)+1)</f>
        <v>7</v>
      </c>
      <c r="BX34" s="401"/>
      <c r="BY34" s="402" t="str">
        <f>IF('各会計、関係団体の財政状況及び健全化判断比率'!B68="","",'各会計、関係団体の財政状況及び健全化判断比率'!B68)</f>
        <v>空知中部広域連合</v>
      </c>
      <c r="BZ34" s="402"/>
      <c r="CA34" s="402"/>
      <c r="CB34" s="402"/>
      <c r="CC34" s="402"/>
      <c r="CD34" s="402"/>
      <c r="CE34" s="402"/>
      <c r="CF34" s="402"/>
      <c r="CG34" s="402"/>
      <c r="CH34" s="402"/>
      <c r="CI34" s="402"/>
      <c r="CJ34" s="402"/>
      <c r="CK34" s="402"/>
      <c r="CL34" s="402"/>
      <c r="CM34" s="402"/>
      <c r="CN34" s="178"/>
      <c r="CO34" s="401">
        <f>IF(CQ34="","",MAX(C34:D43,U34:V43,AM34:AN43,BE34:BF43,BW34:BX43)+1)</f>
        <v>14</v>
      </c>
      <c r="CP34" s="401"/>
      <c r="CQ34" s="402" t="str">
        <f>IF('各会計、関係団体の財政状況及び健全化判断比率'!BS7="","",'各会計、関係団体の財政状況及び健全化判断比率'!BS7)</f>
        <v>上砂川振興公社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8</v>
      </c>
      <c r="BX35" s="401"/>
      <c r="BY35" s="402" t="str">
        <f>IF('各会計、関係団体の財政状況及び健全化判断比率'!B69="","",'各会計、関係団体の財政状況及び健全化判断比率'!B69)</f>
        <v>空知教育センター組合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老人保健施設事業特別会計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9</v>
      </c>
      <c r="BX36" s="401"/>
      <c r="BY36" s="402" t="str">
        <f>IF('各会計、関係団体の財政状況及び健全化判断比率'!B70="","",'各会計、関係団体の財政状況及び健全化判断比率'!B70)</f>
        <v>砂川地区保健衛生組合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10</v>
      </c>
      <c r="BX37" s="401"/>
      <c r="BY37" s="402" t="str">
        <f>IF('各会計、関係団体の財政状況及び健全化判断比率'!B71="","",'各会計、関係団体の財政状況及び健全化判断比率'!B71)</f>
        <v>中・北空知廃棄物処理広域連合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11</v>
      </c>
      <c r="BX38" s="401"/>
      <c r="BY38" s="402" t="str">
        <f>IF('各会計、関係団体の財政状況及び健全化判断比率'!B72="","",'各会計、関係団体の財政状況及び健全化判断比率'!B72)</f>
        <v>中空知広域市町村圏組合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12</v>
      </c>
      <c r="BX39" s="401"/>
      <c r="BY39" s="402" t="str">
        <f>IF('各会計、関係団体の財政状況及び健全化判断比率'!B73="","",'各会計、関係団体の財政状況及び健全化判断比率'!B73)</f>
        <v>砂川地区広域消防組合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13</v>
      </c>
      <c r="BX40" s="401"/>
      <c r="BY40" s="402" t="str">
        <f>IF('各会計、関係団体の財政状況及び健全化判断比率'!B74="","",'各会計、関係団体の財政状況及び健全化判断比率'!B74)</f>
        <v>石狩川流域下水道組合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98" t="s">
        <v>210</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211</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212</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213</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214</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215</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216</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600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election activeCell="I34" sqref="I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6" t="s">
        <v>572</v>
      </c>
      <c r="D34" s="1186"/>
      <c r="E34" s="1187"/>
      <c r="F34" s="32">
        <v>5.28</v>
      </c>
      <c r="G34" s="33">
        <v>5.13</v>
      </c>
      <c r="H34" s="33">
        <v>5.47</v>
      </c>
      <c r="I34" s="33">
        <v>6.16</v>
      </c>
      <c r="J34" s="34">
        <v>4.45</v>
      </c>
      <c r="K34" s="22"/>
      <c r="L34" s="22"/>
      <c r="M34" s="22"/>
      <c r="N34" s="22"/>
      <c r="O34" s="22"/>
      <c r="P34" s="22"/>
    </row>
    <row r="35" spans="1:16" ht="39" customHeight="1" x14ac:dyDescent="0.15">
      <c r="A35" s="22"/>
      <c r="B35" s="35"/>
      <c r="C35" s="1180" t="s">
        <v>573</v>
      </c>
      <c r="D35" s="1181"/>
      <c r="E35" s="1182"/>
      <c r="F35" s="36">
        <v>6.25</v>
      </c>
      <c r="G35" s="37">
        <v>6.51</v>
      </c>
      <c r="H35" s="37">
        <v>6.62</v>
      </c>
      <c r="I35" s="37">
        <v>6.52</v>
      </c>
      <c r="J35" s="38">
        <v>1.99</v>
      </c>
      <c r="K35" s="22"/>
      <c r="L35" s="22"/>
      <c r="M35" s="22"/>
      <c r="N35" s="22"/>
      <c r="O35" s="22"/>
      <c r="P35" s="22"/>
    </row>
    <row r="36" spans="1:16" ht="39" customHeight="1" x14ac:dyDescent="0.15">
      <c r="A36" s="22"/>
      <c r="B36" s="35"/>
      <c r="C36" s="1180" t="s">
        <v>574</v>
      </c>
      <c r="D36" s="1181"/>
      <c r="E36" s="1182"/>
      <c r="F36" s="36">
        <v>0</v>
      </c>
      <c r="G36" s="37">
        <v>0.08</v>
      </c>
      <c r="H36" s="37">
        <v>0.12</v>
      </c>
      <c r="I36" s="37">
        <v>0</v>
      </c>
      <c r="J36" s="38">
        <v>0.04</v>
      </c>
      <c r="K36" s="22"/>
      <c r="L36" s="22"/>
      <c r="M36" s="22"/>
      <c r="N36" s="22"/>
      <c r="O36" s="22"/>
      <c r="P36" s="22"/>
    </row>
    <row r="37" spans="1:16" ht="39" customHeight="1" x14ac:dyDescent="0.15">
      <c r="A37" s="22"/>
      <c r="B37" s="35"/>
      <c r="C37" s="1180" t="s">
        <v>575</v>
      </c>
      <c r="D37" s="1181"/>
      <c r="E37" s="1182"/>
      <c r="F37" s="36">
        <v>0</v>
      </c>
      <c r="G37" s="37">
        <v>0</v>
      </c>
      <c r="H37" s="37">
        <v>0</v>
      </c>
      <c r="I37" s="37">
        <v>0</v>
      </c>
      <c r="J37" s="38">
        <v>0</v>
      </c>
      <c r="K37" s="22"/>
      <c r="L37" s="22"/>
      <c r="M37" s="22"/>
      <c r="N37" s="22"/>
      <c r="O37" s="22"/>
      <c r="P37" s="22"/>
    </row>
    <row r="38" spans="1:16" ht="39" customHeight="1" x14ac:dyDescent="0.15">
      <c r="A38" s="22"/>
      <c r="B38" s="35"/>
      <c r="C38" s="1180" t="s">
        <v>576</v>
      </c>
      <c r="D38" s="1181"/>
      <c r="E38" s="1182"/>
      <c r="F38" s="36">
        <v>0</v>
      </c>
      <c r="G38" s="37">
        <v>0</v>
      </c>
      <c r="H38" s="37">
        <v>0</v>
      </c>
      <c r="I38" s="37">
        <v>0</v>
      </c>
      <c r="J38" s="38">
        <v>0</v>
      </c>
      <c r="K38" s="22"/>
      <c r="L38" s="22"/>
      <c r="M38" s="22"/>
      <c r="N38" s="22"/>
      <c r="O38" s="22"/>
      <c r="P38" s="22"/>
    </row>
    <row r="39" spans="1:16" ht="39" customHeight="1" x14ac:dyDescent="0.15">
      <c r="A39" s="22"/>
      <c r="B39" s="35"/>
      <c r="C39" s="1180" t="s">
        <v>577</v>
      </c>
      <c r="D39" s="1181"/>
      <c r="E39" s="1182"/>
      <c r="F39" s="36">
        <v>0</v>
      </c>
      <c r="G39" s="37">
        <v>0</v>
      </c>
      <c r="H39" s="37">
        <v>0</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578</v>
      </c>
      <c r="D42" s="1181"/>
      <c r="E42" s="1182"/>
      <c r="F42" s="36" t="s">
        <v>522</v>
      </c>
      <c r="G42" s="37" t="s">
        <v>522</v>
      </c>
      <c r="H42" s="37" t="s">
        <v>522</v>
      </c>
      <c r="I42" s="37" t="s">
        <v>522</v>
      </c>
      <c r="J42" s="38" t="s">
        <v>522</v>
      </c>
      <c r="K42" s="22"/>
      <c r="L42" s="22"/>
      <c r="M42" s="22"/>
      <c r="N42" s="22"/>
      <c r="O42" s="22"/>
      <c r="P42" s="22"/>
    </row>
    <row r="43" spans="1:16" ht="39" customHeight="1" thickBot="1" x14ac:dyDescent="0.2">
      <c r="A43" s="22"/>
      <c r="B43" s="40"/>
      <c r="C43" s="1183" t="s">
        <v>579</v>
      </c>
      <c r="D43" s="1184"/>
      <c r="E43" s="1185"/>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fdrX/f+bla0H0RTElaApLTkIaUOV9BkT01UTiGp9Hrh6bIexdBDHC91wn6P4ML+Yg2Os3brIjLjG53vtbR61w==" saltValue="sjY7R0jIA7BNL/TAjZEa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6" t="s">
        <v>11</v>
      </c>
      <c r="C45" s="1207"/>
      <c r="D45" s="58"/>
      <c r="E45" s="1212" t="s">
        <v>12</v>
      </c>
      <c r="F45" s="1212"/>
      <c r="G45" s="1212"/>
      <c r="H45" s="1212"/>
      <c r="I45" s="1212"/>
      <c r="J45" s="1213"/>
      <c r="K45" s="59">
        <v>324</v>
      </c>
      <c r="L45" s="60">
        <v>328</v>
      </c>
      <c r="M45" s="60">
        <v>326</v>
      </c>
      <c r="N45" s="60">
        <v>341</v>
      </c>
      <c r="O45" s="61">
        <v>369</v>
      </c>
      <c r="P45" s="48"/>
      <c r="Q45" s="48"/>
      <c r="R45" s="48"/>
      <c r="S45" s="48"/>
      <c r="T45" s="48"/>
      <c r="U45" s="48"/>
    </row>
    <row r="46" spans="1:21" ht="30.75" customHeight="1" x14ac:dyDescent="0.15">
      <c r="A46" s="48"/>
      <c r="B46" s="1208"/>
      <c r="C46" s="1209"/>
      <c r="D46" s="62"/>
      <c r="E46" s="1190" t="s">
        <v>13</v>
      </c>
      <c r="F46" s="1190"/>
      <c r="G46" s="1190"/>
      <c r="H46" s="1190"/>
      <c r="I46" s="1190"/>
      <c r="J46" s="1191"/>
      <c r="K46" s="63" t="s">
        <v>522</v>
      </c>
      <c r="L46" s="64" t="s">
        <v>522</v>
      </c>
      <c r="M46" s="64" t="s">
        <v>522</v>
      </c>
      <c r="N46" s="64" t="s">
        <v>522</v>
      </c>
      <c r="O46" s="65" t="s">
        <v>522</v>
      </c>
      <c r="P46" s="48"/>
      <c r="Q46" s="48"/>
      <c r="R46" s="48"/>
      <c r="S46" s="48"/>
      <c r="T46" s="48"/>
      <c r="U46" s="48"/>
    </row>
    <row r="47" spans="1:21" ht="30.75" customHeight="1" x14ac:dyDescent="0.15">
      <c r="A47" s="48"/>
      <c r="B47" s="1208"/>
      <c r="C47" s="1209"/>
      <c r="D47" s="62"/>
      <c r="E47" s="1190" t="s">
        <v>14</v>
      </c>
      <c r="F47" s="1190"/>
      <c r="G47" s="1190"/>
      <c r="H47" s="1190"/>
      <c r="I47" s="1190"/>
      <c r="J47" s="1191"/>
      <c r="K47" s="63" t="s">
        <v>522</v>
      </c>
      <c r="L47" s="64" t="s">
        <v>522</v>
      </c>
      <c r="M47" s="64" t="s">
        <v>522</v>
      </c>
      <c r="N47" s="64" t="s">
        <v>522</v>
      </c>
      <c r="O47" s="65" t="s">
        <v>522</v>
      </c>
      <c r="P47" s="48"/>
      <c r="Q47" s="48"/>
      <c r="R47" s="48"/>
      <c r="S47" s="48"/>
      <c r="T47" s="48"/>
      <c r="U47" s="48"/>
    </row>
    <row r="48" spans="1:21" ht="30.75" customHeight="1" x14ac:dyDescent="0.15">
      <c r="A48" s="48"/>
      <c r="B48" s="1208"/>
      <c r="C48" s="1209"/>
      <c r="D48" s="62"/>
      <c r="E48" s="1190" t="s">
        <v>15</v>
      </c>
      <c r="F48" s="1190"/>
      <c r="G48" s="1190"/>
      <c r="H48" s="1190"/>
      <c r="I48" s="1190"/>
      <c r="J48" s="1191"/>
      <c r="K48" s="63">
        <v>175</v>
      </c>
      <c r="L48" s="64">
        <v>167</v>
      </c>
      <c r="M48" s="64">
        <v>141</v>
      </c>
      <c r="N48" s="64">
        <v>135</v>
      </c>
      <c r="O48" s="65">
        <v>130</v>
      </c>
      <c r="P48" s="48"/>
      <c r="Q48" s="48"/>
      <c r="R48" s="48"/>
      <c r="S48" s="48"/>
      <c r="T48" s="48"/>
      <c r="U48" s="48"/>
    </row>
    <row r="49" spans="1:21" ht="30.75" customHeight="1" x14ac:dyDescent="0.15">
      <c r="A49" s="48"/>
      <c r="B49" s="1208"/>
      <c r="C49" s="1209"/>
      <c r="D49" s="62"/>
      <c r="E49" s="1190" t="s">
        <v>16</v>
      </c>
      <c r="F49" s="1190"/>
      <c r="G49" s="1190"/>
      <c r="H49" s="1190"/>
      <c r="I49" s="1190"/>
      <c r="J49" s="1191"/>
      <c r="K49" s="63">
        <v>27</v>
      </c>
      <c r="L49" s="64">
        <v>8</v>
      </c>
      <c r="M49" s="64">
        <v>8</v>
      </c>
      <c r="N49" s="64">
        <v>8</v>
      </c>
      <c r="O49" s="65">
        <v>8</v>
      </c>
      <c r="P49" s="48"/>
      <c r="Q49" s="48"/>
      <c r="R49" s="48"/>
      <c r="S49" s="48"/>
      <c r="T49" s="48"/>
      <c r="U49" s="48"/>
    </row>
    <row r="50" spans="1:21" ht="30.75" customHeight="1" x14ac:dyDescent="0.15">
      <c r="A50" s="48"/>
      <c r="B50" s="1208"/>
      <c r="C50" s="1209"/>
      <c r="D50" s="62"/>
      <c r="E50" s="1190" t="s">
        <v>17</v>
      </c>
      <c r="F50" s="1190"/>
      <c r="G50" s="1190"/>
      <c r="H50" s="1190"/>
      <c r="I50" s="1190"/>
      <c r="J50" s="1191"/>
      <c r="K50" s="63" t="s">
        <v>522</v>
      </c>
      <c r="L50" s="64" t="s">
        <v>522</v>
      </c>
      <c r="M50" s="64">
        <v>0</v>
      </c>
      <c r="N50" s="64">
        <v>0</v>
      </c>
      <c r="O50" s="65">
        <v>0</v>
      </c>
      <c r="P50" s="48"/>
      <c r="Q50" s="48"/>
      <c r="R50" s="48"/>
      <c r="S50" s="48"/>
      <c r="T50" s="48"/>
      <c r="U50" s="48"/>
    </row>
    <row r="51" spans="1:21" ht="30.75" customHeight="1" x14ac:dyDescent="0.15">
      <c r="A51" s="48"/>
      <c r="B51" s="1210"/>
      <c r="C51" s="1211"/>
      <c r="D51" s="66"/>
      <c r="E51" s="1190" t="s">
        <v>18</v>
      </c>
      <c r="F51" s="1190"/>
      <c r="G51" s="1190"/>
      <c r="H51" s="1190"/>
      <c r="I51" s="1190"/>
      <c r="J51" s="1191"/>
      <c r="K51" s="63" t="s">
        <v>522</v>
      </c>
      <c r="L51" s="64" t="s">
        <v>522</v>
      </c>
      <c r="M51" s="64" t="s">
        <v>522</v>
      </c>
      <c r="N51" s="64" t="s">
        <v>522</v>
      </c>
      <c r="O51" s="65" t="s">
        <v>522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392</v>
      </c>
      <c r="L52" s="64">
        <v>385</v>
      </c>
      <c r="M52" s="64">
        <v>394</v>
      </c>
      <c r="N52" s="64">
        <v>401</v>
      </c>
      <c r="O52" s="65">
        <v>403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134</v>
      </c>
      <c r="L53" s="69">
        <v>118</v>
      </c>
      <c r="M53" s="69">
        <v>81</v>
      </c>
      <c r="N53" s="69">
        <v>83</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6" t="s">
        <v>25</v>
      </c>
      <c r="C57" s="1197"/>
      <c r="D57" s="1200" t="s">
        <v>26</v>
      </c>
      <c r="E57" s="1201"/>
      <c r="F57" s="1201"/>
      <c r="G57" s="1201"/>
      <c r="H57" s="1201"/>
      <c r="I57" s="1201"/>
      <c r="J57" s="1202"/>
      <c r="K57" s="83"/>
      <c r="L57" s="84"/>
      <c r="M57" s="84"/>
      <c r="N57" s="84"/>
      <c r="O57" s="85"/>
    </row>
    <row r="58" spans="1:21" ht="31.5" customHeight="1" thickBot="1" x14ac:dyDescent="0.2">
      <c r="B58" s="1198"/>
      <c r="C58" s="1199"/>
      <c r="D58" s="1203" t="s">
        <v>27</v>
      </c>
      <c r="E58" s="1204"/>
      <c r="F58" s="1204"/>
      <c r="G58" s="1204"/>
      <c r="H58" s="1204"/>
      <c r="I58" s="1204"/>
      <c r="J58" s="120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69AkVXXabY0/up8aJoba2bSxZb+hClMoEf+mhB0ZpRgvDTBA1Pv8QFji9QdqdicKbnaQi9FXY3nlh0GZrQIkg==" saltValue="ff3kduibIYiz0s4YxBUE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I39" sqref="I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26" t="s">
        <v>30</v>
      </c>
      <c r="C41" s="1227"/>
      <c r="D41" s="102"/>
      <c r="E41" s="1228" t="s">
        <v>31</v>
      </c>
      <c r="F41" s="1228"/>
      <c r="G41" s="1228"/>
      <c r="H41" s="1229"/>
      <c r="I41" s="346">
        <v>3478</v>
      </c>
      <c r="J41" s="347">
        <v>4042</v>
      </c>
      <c r="K41" s="347">
        <v>4029</v>
      </c>
      <c r="L41" s="347">
        <v>4288</v>
      </c>
      <c r="M41" s="348">
        <v>4145</v>
      </c>
    </row>
    <row r="42" spans="2:13" ht="27.75" customHeight="1" x14ac:dyDescent="0.15">
      <c r="B42" s="1216"/>
      <c r="C42" s="1217"/>
      <c r="D42" s="103"/>
      <c r="E42" s="1220" t="s">
        <v>32</v>
      </c>
      <c r="F42" s="1220"/>
      <c r="G42" s="1220"/>
      <c r="H42" s="1221"/>
      <c r="I42" s="349" t="s">
        <v>522</v>
      </c>
      <c r="J42" s="350" t="s">
        <v>522</v>
      </c>
      <c r="K42" s="350" t="s">
        <v>522</v>
      </c>
      <c r="L42" s="350" t="s">
        <v>522</v>
      </c>
      <c r="M42" s="351" t="s">
        <v>522</v>
      </c>
    </row>
    <row r="43" spans="2:13" ht="27.75" customHeight="1" x14ac:dyDescent="0.15">
      <c r="B43" s="1216"/>
      <c r="C43" s="1217"/>
      <c r="D43" s="103"/>
      <c r="E43" s="1220" t="s">
        <v>33</v>
      </c>
      <c r="F43" s="1220"/>
      <c r="G43" s="1220"/>
      <c r="H43" s="1221"/>
      <c r="I43" s="349">
        <v>1474</v>
      </c>
      <c r="J43" s="350">
        <v>1372</v>
      </c>
      <c r="K43" s="350">
        <v>1254</v>
      </c>
      <c r="L43" s="350">
        <v>1150</v>
      </c>
      <c r="M43" s="351">
        <v>1048</v>
      </c>
    </row>
    <row r="44" spans="2:13" ht="27.75" customHeight="1" x14ac:dyDescent="0.15">
      <c r="B44" s="1216"/>
      <c r="C44" s="1217"/>
      <c r="D44" s="103"/>
      <c r="E44" s="1220" t="s">
        <v>34</v>
      </c>
      <c r="F44" s="1220"/>
      <c r="G44" s="1220"/>
      <c r="H44" s="1221"/>
      <c r="I44" s="349">
        <v>57</v>
      </c>
      <c r="J44" s="350">
        <v>50</v>
      </c>
      <c r="K44" s="350">
        <v>42</v>
      </c>
      <c r="L44" s="350">
        <v>34</v>
      </c>
      <c r="M44" s="351">
        <v>26</v>
      </c>
    </row>
    <row r="45" spans="2:13" ht="27.75" customHeight="1" x14ac:dyDescent="0.15">
      <c r="B45" s="1216"/>
      <c r="C45" s="1217"/>
      <c r="D45" s="103"/>
      <c r="E45" s="1220" t="s">
        <v>35</v>
      </c>
      <c r="F45" s="1220"/>
      <c r="G45" s="1220"/>
      <c r="H45" s="1221"/>
      <c r="I45" s="349">
        <v>1186</v>
      </c>
      <c r="J45" s="350">
        <v>575</v>
      </c>
      <c r="K45" s="350">
        <v>534</v>
      </c>
      <c r="L45" s="350">
        <v>1049</v>
      </c>
      <c r="M45" s="351">
        <v>1028</v>
      </c>
    </row>
    <row r="46" spans="2:13" ht="27.75" customHeight="1" x14ac:dyDescent="0.15">
      <c r="B46" s="1216"/>
      <c r="C46" s="1217"/>
      <c r="D46" s="104"/>
      <c r="E46" s="1220" t="s">
        <v>36</v>
      </c>
      <c r="F46" s="1220"/>
      <c r="G46" s="1220"/>
      <c r="H46" s="1221"/>
      <c r="I46" s="349" t="s">
        <v>522</v>
      </c>
      <c r="J46" s="350" t="s">
        <v>522</v>
      </c>
      <c r="K46" s="350" t="s">
        <v>522</v>
      </c>
      <c r="L46" s="350" t="s">
        <v>522</v>
      </c>
      <c r="M46" s="351" t="s">
        <v>522</v>
      </c>
    </row>
    <row r="47" spans="2:13" ht="27.75" customHeight="1" x14ac:dyDescent="0.15">
      <c r="B47" s="1216"/>
      <c r="C47" s="1217"/>
      <c r="D47" s="105"/>
      <c r="E47" s="1230" t="s">
        <v>37</v>
      </c>
      <c r="F47" s="1231"/>
      <c r="G47" s="1231"/>
      <c r="H47" s="1232"/>
      <c r="I47" s="349" t="s">
        <v>522</v>
      </c>
      <c r="J47" s="350" t="s">
        <v>522</v>
      </c>
      <c r="K47" s="350" t="s">
        <v>522</v>
      </c>
      <c r="L47" s="350" t="s">
        <v>522</v>
      </c>
      <c r="M47" s="351" t="s">
        <v>522</v>
      </c>
    </row>
    <row r="48" spans="2:13" ht="27.75" customHeight="1" x14ac:dyDescent="0.15">
      <c r="B48" s="1216"/>
      <c r="C48" s="1217"/>
      <c r="D48" s="103"/>
      <c r="E48" s="1220" t="s">
        <v>38</v>
      </c>
      <c r="F48" s="1220"/>
      <c r="G48" s="1220"/>
      <c r="H48" s="1221"/>
      <c r="I48" s="349" t="s">
        <v>522</v>
      </c>
      <c r="J48" s="350" t="s">
        <v>522</v>
      </c>
      <c r="K48" s="350" t="s">
        <v>522</v>
      </c>
      <c r="L48" s="350" t="s">
        <v>522</v>
      </c>
      <c r="M48" s="351" t="s">
        <v>522</v>
      </c>
    </row>
    <row r="49" spans="2:13" ht="27.75" customHeight="1" x14ac:dyDescent="0.15">
      <c r="B49" s="1218"/>
      <c r="C49" s="1219"/>
      <c r="D49" s="103"/>
      <c r="E49" s="1220" t="s">
        <v>39</v>
      </c>
      <c r="F49" s="1220"/>
      <c r="G49" s="1220"/>
      <c r="H49" s="1221"/>
      <c r="I49" s="349" t="s">
        <v>522</v>
      </c>
      <c r="J49" s="350" t="s">
        <v>522</v>
      </c>
      <c r="K49" s="350" t="s">
        <v>522</v>
      </c>
      <c r="L49" s="350" t="s">
        <v>522</v>
      </c>
      <c r="M49" s="351" t="s">
        <v>522</v>
      </c>
    </row>
    <row r="50" spans="2:13" ht="27.75" customHeight="1" x14ac:dyDescent="0.15">
      <c r="B50" s="1214" t="s">
        <v>40</v>
      </c>
      <c r="C50" s="1215"/>
      <c r="D50" s="106"/>
      <c r="E50" s="1220" t="s">
        <v>41</v>
      </c>
      <c r="F50" s="1220"/>
      <c r="G50" s="1220"/>
      <c r="H50" s="1221"/>
      <c r="I50" s="349">
        <v>2679</v>
      </c>
      <c r="J50" s="350">
        <v>2763</v>
      </c>
      <c r="K50" s="350">
        <v>2562</v>
      </c>
      <c r="L50" s="350">
        <v>2188</v>
      </c>
      <c r="M50" s="351">
        <v>2188</v>
      </c>
    </row>
    <row r="51" spans="2:13" ht="27.75" customHeight="1" x14ac:dyDescent="0.15">
      <c r="B51" s="1216"/>
      <c r="C51" s="1217"/>
      <c r="D51" s="103"/>
      <c r="E51" s="1220" t="s">
        <v>42</v>
      </c>
      <c r="F51" s="1220"/>
      <c r="G51" s="1220"/>
      <c r="H51" s="1221"/>
      <c r="I51" s="349">
        <v>695</v>
      </c>
      <c r="J51" s="350">
        <v>628</v>
      </c>
      <c r="K51" s="350">
        <v>537</v>
      </c>
      <c r="L51" s="350">
        <v>426</v>
      </c>
      <c r="M51" s="351">
        <v>320</v>
      </c>
    </row>
    <row r="52" spans="2:13" ht="27.75" customHeight="1" x14ac:dyDescent="0.15">
      <c r="B52" s="1218"/>
      <c r="C52" s="1219"/>
      <c r="D52" s="103"/>
      <c r="E52" s="1220" t="s">
        <v>43</v>
      </c>
      <c r="F52" s="1220"/>
      <c r="G52" s="1220"/>
      <c r="H52" s="1221"/>
      <c r="I52" s="349">
        <v>3063</v>
      </c>
      <c r="J52" s="350">
        <v>3435</v>
      </c>
      <c r="K52" s="350">
        <v>3384</v>
      </c>
      <c r="L52" s="350">
        <v>3402</v>
      </c>
      <c r="M52" s="351">
        <v>3257</v>
      </c>
    </row>
    <row r="53" spans="2:13" ht="27.75" customHeight="1" thickBot="1" x14ac:dyDescent="0.2">
      <c r="B53" s="1222" t="s">
        <v>44</v>
      </c>
      <c r="C53" s="1223"/>
      <c r="D53" s="107"/>
      <c r="E53" s="1224" t="s">
        <v>45</v>
      </c>
      <c r="F53" s="1224"/>
      <c r="G53" s="1224"/>
      <c r="H53" s="1225"/>
      <c r="I53" s="352">
        <v>-241</v>
      </c>
      <c r="J53" s="353">
        <v>-787</v>
      </c>
      <c r="K53" s="353">
        <v>-624</v>
      </c>
      <c r="L53" s="353">
        <v>506</v>
      </c>
      <c r="M53" s="354">
        <v>483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a6yMWVBMnfqSAXcFvXB1J7xW0MKIG7vaKaa+PH7oe7J3xi7+W/YEdXGiITzYANdxtZt8csoQ/JQj7wi21cpaA==" saltValue="A7+O6WCi4Jf4cS/xxJtC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election activeCell="G63" sqref="G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41" t="s">
        <v>48</v>
      </c>
      <c r="D55" s="1241"/>
      <c r="E55" s="1242"/>
      <c r="F55" s="119">
        <v>663</v>
      </c>
      <c r="G55" s="119">
        <v>623</v>
      </c>
      <c r="H55" s="120">
        <v>623</v>
      </c>
    </row>
    <row r="56" spans="2:8" ht="52.5" customHeight="1" x14ac:dyDescent="0.15">
      <c r="B56" s="121"/>
      <c r="C56" s="1243" t="s">
        <v>49</v>
      </c>
      <c r="D56" s="1243"/>
      <c r="E56" s="1244"/>
      <c r="F56" s="122">
        <v>122</v>
      </c>
      <c r="G56" s="122">
        <v>122</v>
      </c>
      <c r="H56" s="123">
        <v>142</v>
      </c>
    </row>
    <row r="57" spans="2:8" ht="53.25" customHeight="1" x14ac:dyDescent="0.15">
      <c r="B57" s="121"/>
      <c r="C57" s="1245" t="s">
        <v>50</v>
      </c>
      <c r="D57" s="1245"/>
      <c r="E57" s="1246"/>
      <c r="F57" s="124">
        <v>1637</v>
      </c>
      <c r="G57" s="124">
        <v>1304</v>
      </c>
      <c r="H57" s="125">
        <v>1284</v>
      </c>
    </row>
    <row r="58" spans="2:8" ht="45.75" customHeight="1" x14ac:dyDescent="0.15">
      <c r="B58" s="126"/>
      <c r="C58" s="1233" t="s">
        <v>588</v>
      </c>
      <c r="D58" s="1234"/>
      <c r="E58" s="1235"/>
      <c r="F58" s="127">
        <v>381</v>
      </c>
      <c r="G58" s="127">
        <v>407</v>
      </c>
      <c r="H58" s="128">
        <v>507</v>
      </c>
    </row>
    <row r="59" spans="2:8" ht="45.75" customHeight="1" x14ac:dyDescent="0.15">
      <c r="B59" s="126"/>
      <c r="C59" s="1233" t="s">
        <v>589</v>
      </c>
      <c r="D59" s="1234"/>
      <c r="E59" s="1235"/>
      <c r="F59" s="127">
        <v>981</v>
      </c>
      <c r="G59" s="127">
        <v>618</v>
      </c>
      <c r="H59" s="128">
        <v>421</v>
      </c>
    </row>
    <row r="60" spans="2:8" ht="45.75" customHeight="1" x14ac:dyDescent="0.15">
      <c r="B60" s="126"/>
      <c r="C60" s="1233" t="s">
        <v>590</v>
      </c>
      <c r="D60" s="1234"/>
      <c r="E60" s="1235"/>
      <c r="F60" s="127">
        <v>124</v>
      </c>
      <c r="G60" s="127">
        <v>126</v>
      </c>
      <c r="H60" s="128">
        <v>165</v>
      </c>
    </row>
    <row r="61" spans="2:8" ht="45.75" customHeight="1" x14ac:dyDescent="0.15">
      <c r="B61" s="126"/>
      <c r="C61" s="1233" t="s">
        <v>591</v>
      </c>
      <c r="D61" s="1234"/>
      <c r="E61" s="1235"/>
      <c r="F61" s="127">
        <v>50</v>
      </c>
      <c r="G61" s="127">
        <v>50</v>
      </c>
      <c r="H61" s="128">
        <v>80</v>
      </c>
    </row>
    <row r="62" spans="2:8" ht="45.75" customHeight="1" thickBot="1" x14ac:dyDescent="0.2">
      <c r="B62" s="129"/>
      <c r="C62" s="1236" t="s">
        <v>592</v>
      </c>
      <c r="D62" s="1237"/>
      <c r="E62" s="1238"/>
      <c r="F62" s="130">
        <v>70</v>
      </c>
      <c r="G62" s="130">
        <v>70</v>
      </c>
      <c r="H62" s="131">
        <v>70</v>
      </c>
    </row>
    <row r="63" spans="2:8" ht="52.5" customHeight="1" thickBot="1" x14ac:dyDescent="0.2">
      <c r="B63" s="132"/>
      <c r="C63" s="1239" t="s">
        <v>51</v>
      </c>
      <c r="D63" s="1239"/>
      <c r="E63" s="1240"/>
      <c r="F63" s="133">
        <v>2422</v>
      </c>
      <c r="G63" s="133">
        <v>2049</v>
      </c>
      <c r="H63" s="134">
        <v>2048</v>
      </c>
    </row>
    <row r="64" spans="2:8" x14ac:dyDescent="0.15"/>
  </sheetData>
  <sheetProtection algorithmName="SHA-512" hashValue="jUkPBnNd4iR5GfLArdQwhwlLBuZczEJVvMdauDHw11qZ8uUg+8FLhfz2CZqGy7hsbdsOgEZba4abWyrjISu6qg==" saltValue="anAFwevBU0b/oDXT81Ly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46C10-F411-4070-8A54-D869936EBC82}">
  <sheetPr>
    <pageSetUpPr fitToPage="1"/>
  </sheetPr>
  <dimension ref="A1:DE85"/>
  <sheetViews>
    <sheetView showGridLines="0" zoomScaleNormal="100" zoomScaleSheetLayoutView="55" workbookViewId="0">
      <selection activeCell="AN61" sqref="AN61"/>
    </sheetView>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602</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603</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9" t="s">
        <v>604</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37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37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37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37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605</v>
      </c>
    </row>
    <row r="50" spans="1:109" x14ac:dyDescent="0.15">
      <c r="B50" s="370"/>
      <c r="G50" s="1253"/>
      <c r="H50" s="1253"/>
      <c r="I50" s="1253"/>
      <c r="J50" s="1253"/>
      <c r="K50" s="380"/>
      <c r="L50" s="380"/>
      <c r="M50" s="381"/>
      <c r="N50" s="381"/>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2" t="s">
        <v>563</v>
      </c>
      <c r="BQ50" s="1252"/>
      <c r="BR50" s="1252"/>
      <c r="BS50" s="1252"/>
      <c r="BT50" s="1252"/>
      <c r="BU50" s="1252"/>
      <c r="BV50" s="1252"/>
      <c r="BW50" s="1252"/>
      <c r="BX50" s="1252" t="s">
        <v>564</v>
      </c>
      <c r="BY50" s="1252"/>
      <c r="BZ50" s="1252"/>
      <c r="CA50" s="1252"/>
      <c r="CB50" s="1252"/>
      <c r="CC50" s="1252"/>
      <c r="CD50" s="1252"/>
      <c r="CE50" s="1252"/>
      <c r="CF50" s="1252" t="s">
        <v>565</v>
      </c>
      <c r="CG50" s="1252"/>
      <c r="CH50" s="1252"/>
      <c r="CI50" s="1252"/>
      <c r="CJ50" s="1252"/>
      <c r="CK50" s="1252"/>
      <c r="CL50" s="1252"/>
      <c r="CM50" s="1252"/>
      <c r="CN50" s="1252" t="s">
        <v>566</v>
      </c>
      <c r="CO50" s="1252"/>
      <c r="CP50" s="1252"/>
      <c r="CQ50" s="1252"/>
      <c r="CR50" s="1252"/>
      <c r="CS50" s="1252"/>
      <c r="CT50" s="1252"/>
      <c r="CU50" s="1252"/>
      <c r="CV50" s="1252" t="s">
        <v>567</v>
      </c>
      <c r="CW50" s="1252"/>
      <c r="CX50" s="1252"/>
      <c r="CY50" s="1252"/>
      <c r="CZ50" s="1252"/>
      <c r="DA50" s="1252"/>
      <c r="DB50" s="1252"/>
      <c r="DC50" s="1252"/>
    </row>
    <row r="51" spans="1:109" ht="13.5" customHeight="1" x14ac:dyDescent="0.15">
      <c r="B51" s="370"/>
      <c r="G51" s="1255"/>
      <c r="H51" s="1255"/>
      <c r="I51" s="1268"/>
      <c r="J51" s="1268"/>
      <c r="K51" s="1254"/>
      <c r="L51" s="1254"/>
      <c r="M51" s="1254"/>
      <c r="N51" s="1254"/>
      <c r="AM51" s="379"/>
      <c r="AN51" s="1250" t="s">
        <v>606</v>
      </c>
      <c r="AO51" s="1250"/>
      <c r="AP51" s="1250"/>
      <c r="AQ51" s="1250"/>
      <c r="AR51" s="1250"/>
      <c r="AS51" s="1250"/>
      <c r="AT51" s="1250"/>
      <c r="AU51" s="1250"/>
      <c r="AV51" s="1250"/>
      <c r="AW51" s="1250"/>
      <c r="AX51" s="1250"/>
      <c r="AY51" s="1250"/>
      <c r="AZ51" s="1250"/>
      <c r="BA51" s="1250"/>
      <c r="BB51" s="1250" t="s">
        <v>607</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v>30.8</v>
      </c>
      <c r="CO51" s="1247"/>
      <c r="CP51" s="1247"/>
      <c r="CQ51" s="1247"/>
      <c r="CR51" s="1247"/>
      <c r="CS51" s="1247"/>
      <c r="CT51" s="1247"/>
      <c r="CU51" s="1247"/>
      <c r="CV51" s="1247">
        <v>26.7</v>
      </c>
      <c r="CW51" s="1247"/>
      <c r="CX51" s="1247"/>
      <c r="CY51" s="1247"/>
      <c r="CZ51" s="1247"/>
      <c r="DA51" s="1247"/>
      <c r="DB51" s="1247"/>
      <c r="DC51" s="1247"/>
    </row>
    <row r="52" spans="1:109" x14ac:dyDescent="0.15">
      <c r="B52" s="370"/>
      <c r="G52" s="1255"/>
      <c r="H52" s="1255"/>
      <c r="I52" s="1268"/>
      <c r="J52" s="1268"/>
      <c r="K52" s="1254"/>
      <c r="L52" s="1254"/>
      <c r="M52" s="1254"/>
      <c r="N52" s="1254"/>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8"/>
      <c r="B53" s="370"/>
      <c r="G53" s="1255"/>
      <c r="H53" s="1255"/>
      <c r="I53" s="1253"/>
      <c r="J53" s="1253"/>
      <c r="K53" s="1254"/>
      <c r="L53" s="1254"/>
      <c r="M53" s="1254"/>
      <c r="N53" s="1254"/>
      <c r="AM53" s="379"/>
      <c r="AN53" s="1250"/>
      <c r="AO53" s="1250"/>
      <c r="AP53" s="1250"/>
      <c r="AQ53" s="1250"/>
      <c r="AR53" s="1250"/>
      <c r="AS53" s="1250"/>
      <c r="AT53" s="1250"/>
      <c r="AU53" s="1250"/>
      <c r="AV53" s="1250"/>
      <c r="AW53" s="1250"/>
      <c r="AX53" s="1250"/>
      <c r="AY53" s="1250"/>
      <c r="AZ53" s="1250"/>
      <c r="BA53" s="1250"/>
      <c r="BB53" s="1250" t="s">
        <v>608</v>
      </c>
      <c r="BC53" s="1250"/>
      <c r="BD53" s="1250"/>
      <c r="BE53" s="1250"/>
      <c r="BF53" s="1250"/>
      <c r="BG53" s="1250"/>
      <c r="BH53" s="1250"/>
      <c r="BI53" s="1250"/>
      <c r="BJ53" s="1250"/>
      <c r="BK53" s="1250"/>
      <c r="BL53" s="1250"/>
      <c r="BM53" s="1250"/>
      <c r="BN53" s="1250"/>
      <c r="BO53" s="1250"/>
      <c r="BP53" s="1247">
        <v>64</v>
      </c>
      <c r="BQ53" s="1247"/>
      <c r="BR53" s="1247"/>
      <c r="BS53" s="1247"/>
      <c r="BT53" s="1247"/>
      <c r="BU53" s="1247"/>
      <c r="BV53" s="1247"/>
      <c r="BW53" s="1247"/>
      <c r="BX53" s="1247">
        <v>64.599999999999994</v>
      </c>
      <c r="BY53" s="1247"/>
      <c r="BZ53" s="1247"/>
      <c r="CA53" s="1247"/>
      <c r="CB53" s="1247"/>
      <c r="CC53" s="1247"/>
      <c r="CD53" s="1247"/>
      <c r="CE53" s="1247"/>
      <c r="CF53" s="1247">
        <v>65.400000000000006</v>
      </c>
      <c r="CG53" s="1247"/>
      <c r="CH53" s="1247"/>
      <c r="CI53" s="1247"/>
      <c r="CJ53" s="1247"/>
      <c r="CK53" s="1247"/>
      <c r="CL53" s="1247"/>
      <c r="CM53" s="1247"/>
      <c r="CN53" s="1247">
        <v>65.2</v>
      </c>
      <c r="CO53" s="1247"/>
      <c r="CP53" s="1247"/>
      <c r="CQ53" s="1247"/>
      <c r="CR53" s="1247"/>
      <c r="CS53" s="1247"/>
      <c r="CT53" s="1247"/>
      <c r="CU53" s="1247"/>
      <c r="CV53" s="1247">
        <v>66.400000000000006</v>
      </c>
      <c r="CW53" s="1247"/>
      <c r="CX53" s="1247"/>
      <c r="CY53" s="1247"/>
      <c r="CZ53" s="1247"/>
      <c r="DA53" s="1247"/>
      <c r="DB53" s="1247"/>
      <c r="DC53" s="1247"/>
    </row>
    <row r="54" spans="1:109" x14ac:dyDescent="0.15">
      <c r="A54" s="378"/>
      <c r="B54" s="370"/>
      <c r="G54" s="1255"/>
      <c r="H54" s="1255"/>
      <c r="I54" s="1253"/>
      <c r="J54" s="1253"/>
      <c r="K54" s="1254"/>
      <c r="L54" s="1254"/>
      <c r="M54" s="1254"/>
      <c r="N54" s="1254"/>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8"/>
      <c r="B55" s="370"/>
      <c r="G55" s="1253"/>
      <c r="H55" s="1253"/>
      <c r="I55" s="1253"/>
      <c r="J55" s="1253"/>
      <c r="K55" s="1254"/>
      <c r="L55" s="1254"/>
      <c r="M55" s="1254"/>
      <c r="N55" s="1254"/>
      <c r="AN55" s="1252" t="s">
        <v>609</v>
      </c>
      <c r="AO55" s="1252"/>
      <c r="AP55" s="1252"/>
      <c r="AQ55" s="1252"/>
      <c r="AR55" s="1252"/>
      <c r="AS55" s="1252"/>
      <c r="AT55" s="1252"/>
      <c r="AU55" s="1252"/>
      <c r="AV55" s="1252"/>
      <c r="AW55" s="1252"/>
      <c r="AX55" s="1252"/>
      <c r="AY55" s="1252"/>
      <c r="AZ55" s="1252"/>
      <c r="BA55" s="1252"/>
      <c r="BB55" s="1250" t="s">
        <v>607</v>
      </c>
      <c r="BC55" s="1250"/>
      <c r="BD55" s="1250"/>
      <c r="BE55" s="1250"/>
      <c r="BF55" s="1250"/>
      <c r="BG55" s="1250"/>
      <c r="BH55" s="1250"/>
      <c r="BI55" s="1250"/>
      <c r="BJ55" s="1250"/>
      <c r="BK55" s="1250"/>
      <c r="BL55" s="1250"/>
      <c r="BM55" s="1250"/>
      <c r="BN55" s="1250"/>
      <c r="BO55" s="1250"/>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x14ac:dyDescent="0.15">
      <c r="A56" s="378"/>
      <c r="B56" s="370"/>
      <c r="G56" s="1253"/>
      <c r="H56" s="1253"/>
      <c r="I56" s="1253"/>
      <c r="J56" s="1253"/>
      <c r="K56" s="1254"/>
      <c r="L56" s="1254"/>
      <c r="M56" s="1254"/>
      <c r="N56" s="1254"/>
      <c r="AN56" s="1252"/>
      <c r="AO56" s="1252"/>
      <c r="AP56" s="1252"/>
      <c r="AQ56" s="1252"/>
      <c r="AR56" s="1252"/>
      <c r="AS56" s="1252"/>
      <c r="AT56" s="1252"/>
      <c r="AU56" s="1252"/>
      <c r="AV56" s="1252"/>
      <c r="AW56" s="1252"/>
      <c r="AX56" s="1252"/>
      <c r="AY56" s="1252"/>
      <c r="AZ56" s="1252"/>
      <c r="BA56" s="1252"/>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x14ac:dyDescent="0.15">
      <c r="B57" s="382"/>
      <c r="G57" s="1253"/>
      <c r="H57" s="1253"/>
      <c r="I57" s="1248"/>
      <c r="J57" s="1248"/>
      <c r="K57" s="1254"/>
      <c r="L57" s="1254"/>
      <c r="M57" s="1254"/>
      <c r="N57" s="1254"/>
      <c r="AM57" s="364"/>
      <c r="AN57" s="1252"/>
      <c r="AO57" s="1252"/>
      <c r="AP57" s="1252"/>
      <c r="AQ57" s="1252"/>
      <c r="AR57" s="1252"/>
      <c r="AS57" s="1252"/>
      <c r="AT57" s="1252"/>
      <c r="AU57" s="1252"/>
      <c r="AV57" s="1252"/>
      <c r="AW57" s="1252"/>
      <c r="AX57" s="1252"/>
      <c r="AY57" s="1252"/>
      <c r="AZ57" s="1252"/>
      <c r="BA57" s="1252"/>
      <c r="BB57" s="1250" t="s">
        <v>608</v>
      </c>
      <c r="BC57" s="1250"/>
      <c r="BD57" s="1250"/>
      <c r="BE57" s="1250"/>
      <c r="BF57" s="1250"/>
      <c r="BG57" s="1250"/>
      <c r="BH57" s="1250"/>
      <c r="BI57" s="1250"/>
      <c r="BJ57" s="1250"/>
      <c r="BK57" s="1250"/>
      <c r="BL57" s="1250"/>
      <c r="BM57" s="1250"/>
      <c r="BN57" s="1250"/>
      <c r="BO57" s="1250"/>
      <c r="BP57" s="1247">
        <v>58.2</v>
      </c>
      <c r="BQ57" s="1247"/>
      <c r="BR57" s="1247"/>
      <c r="BS57" s="1247"/>
      <c r="BT57" s="1247"/>
      <c r="BU57" s="1247"/>
      <c r="BV57" s="1247"/>
      <c r="BW57" s="1247"/>
      <c r="BX57" s="1247">
        <v>59.4</v>
      </c>
      <c r="BY57" s="1247"/>
      <c r="BZ57" s="1247"/>
      <c r="CA57" s="1247"/>
      <c r="CB57" s="1247"/>
      <c r="CC57" s="1247"/>
      <c r="CD57" s="1247"/>
      <c r="CE57" s="1247"/>
      <c r="CF57" s="1247">
        <v>60.4</v>
      </c>
      <c r="CG57" s="1247"/>
      <c r="CH57" s="1247"/>
      <c r="CI57" s="1247"/>
      <c r="CJ57" s="1247"/>
      <c r="CK57" s="1247"/>
      <c r="CL57" s="1247"/>
      <c r="CM57" s="1247"/>
      <c r="CN57" s="1247">
        <v>61.5</v>
      </c>
      <c r="CO57" s="1247"/>
      <c r="CP57" s="1247"/>
      <c r="CQ57" s="1247"/>
      <c r="CR57" s="1247"/>
      <c r="CS57" s="1247"/>
      <c r="CT57" s="1247"/>
      <c r="CU57" s="1247"/>
      <c r="CV57" s="1247">
        <v>61</v>
      </c>
      <c r="CW57" s="1247"/>
      <c r="CX57" s="1247"/>
      <c r="CY57" s="1247"/>
      <c r="CZ57" s="1247"/>
      <c r="DA57" s="1247"/>
      <c r="DB57" s="1247"/>
      <c r="DC57" s="1247"/>
      <c r="DD57" s="383"/>
      <c r="DE57" s="382"/>
    </row>
    <row r="58" spans="1:109" s="378" customFormat="1" x14ac:dyDescent="0.15">
      <c r="A58" s="364"/>
      <c r="B58" s="382"/>
      <c r="G58" s="1253"/>
      <c r="H58" s="1253"/>
      <c r="I58" s="1248"/>
      <c r="J58" s="1248"/>
      <c r="K58" s="1254"/>
      <c r="L58" s="1254"/>
      <c r="M58" s="1254"/>
      <c r="N58" s="1254"/>
      <c r="AM58" s="364"/>
      <c r="AN58" s="1252"/>
      <c r="AO58" s="1252"/>
      <c r="AP58" s="1252"/>
      <c r="AQ58" s="1252"/>
      <c r="AR58" s="1252"/>
      <c r="AS58" s="1252"/>
      <c r="AT58" s="1252"/>
      <c r="AU58" s="1252"/>
      <c r="AV58" s="1252"/>
      <c r="AW58" s="1252"/>
      <c r="AX58" s="1252"/>
      <c r="AY58" s="1252"/>
      <c r="AZ58" s="1252"/>
      <c r="BA58" s="1252"/>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610</v>
      </c>
    </row>
    <row r="64" spans="1:109" x14ac:dyDescent="0.15">
      <c r="B64" s="370"/>
      <c r="G64" s="377"/>
      <c r="I64" s="390"/>
      <c r="J64" s="390"/>
      <c r="K64" s="390"/>
      <c r="L64" s="390"/>
      <c r="M64" s="390"/>
      <c r="N64" s="391"/>
      <c r="AM64" s="377"/>
      <c r="AN64" s="377" t="s">
        <v>603</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9" t="s">
        <v>611</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37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37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37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37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605</v>
      </c>
    </row>
    <row r="72" spans="2:107" x14ac:dyDescent="0.15">
      <c r="B72" s="370"/>
      <c r="G72" s="1253"/>
      <c r="H72" s="1253"/>
      <c r="I72" s="1253"/>
      <c r="J72" s="1253"/>
      <c r="K72" s="380"/>
      <c r="L72" s="380"/>
      <c r="M72" s="381"/>
      <c r="N72" s="381"/>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2" t="s">
        <v>563</v>
      </c>
      <c r="BQ72" s="1252"/>
      <c r="BR72" s="1252"/>
      <c r="BS72" s="1252"/>
      <c r="BT72" s="1252"/>
      <c r="BU72" s="1252"/>
      <c r="BV72" s="1252"/>
      <c r="BW72" s="1252"/>
      <c r="BX72" s="1252" t="s">
        <v>564</v>
      </c>
      <c r="BY72" s="1252"/>
      <c r="BZ72" s="1252"/>
      <c r="CA72" s="1252"/>
      <c r="CB72" s="1252"/>
      <c r="CC72" s="1252"/>
      <c r="CD72" s="1252"/>
      <c r="CE72" s="1252"/>
      <c r="CF72" s="1252" t="s">
        <v>565</v>
      </c>
      <c r="CG72" s="1252"/>
      <c r="CH72" s="1252"/>
      <c r="CI72" s="1252"/>
      <c r="CJ72" s="1252"/>
      <c r="CK72" s="1252"/>
      <c r="CL72" s="1252"/>
      <c r="CM72" s="1252"/>
      <c r="CN72" s="1252" t="s">
        <v>566</v>
      </c>
      <c r="CO72" s="1252"/>
      <c r="CP72" s="1252"/>
      <c r="CQ72" s="1252"/>
      <c r="CR72" s="1252"/>
      <c r="CS72" s="1252"/>
      <c r="CT72" s="1252"/>
      <c r="CU72" s="1252"/>
      <c r="CV72" s="1252" t="s">
        <v>567</v>
      </c>
      <c r="CW72" s="1252"/>
      <c r="CX72" s="1252"/>
      <c r="CY72" s="1252"/>
      <c r="CZ72" s="1252"/>
      <c r="DA72" s="1252"/>
      <c r="DB72" s="1252"/>
      <c r="DC72" s="1252"/>
    </row>
    <row r="73" spans="2:107" x14ac:dyDescent="0.15">
      <c r="B73" s="370"/>
      <c r="G73" s="1255"/>
      <c r="H73" s="1255"/>
      <c r="I73" s="1255"/>
      <c r="J73" s="1255"/>
      <c r="K73" s="1251"/>
      <c r="L73" s="1251"/>
      <c r="M73" s="1251"/>
      <c r="N73" s="1251"/>
      <c r="AM73" s="379"/>
      <c r="AN73" s="1250" t="s">
        <v>606</v>
      </c>
      <c r="AO73" s="1250"/>
      <c r="AP73" s="1250"/>
      <c r="AQ73" s="1250"/>
      <c r="AR73" s="1250"/>
      <c r="AS73" s="1250"/>
      <c r="AT73" s="1250"/>
      <c r="AU73" s="1250"/>
      <c r="AV73" s="1250"/>
      <c r="AW73" s="1250"/>
      <c r="AX73" s="1250"/>
      <c r="AY73" s="1250"/>
      <c r="AZ73" s="1250"/>
      <c r="BA73" s="1250"/>
      <c r="BB73" s="1250" t="s">
        <v>607</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v>30.8</v>
      </c>
      <c r="CO73" s="1247"/>
      <c r="CP73" s="1247"/>
      <c r="CQ73" s="1247"/>
      <c r="CR73" s="1247"/>
      <c r="CS73" s="1247"/>
      <c r="CT73" s="1247"/>
      <c r="CU73" s="1247"/>
      <c r="CV73" s="1247">
        <v>26.7</v>
      </c>
      <c r="CW73" s="1247"/>
      <c r="CX73" s="1247"/>
      <c r="CY73" s="1247"/>
      <c r="CZ73" s="1247"/>
      <c r="DA73" s="1247"/>
      <c r="DB73" s="1247"/>
      <c r="DC73" s="1247"/>
    </row>
    <row r="74" spans="2:107" x14ac:dyDescent="0.15">
      <c r="B74" s="370"/>
      <c r="G74" s="1255"/>
      <c r="H74" s="1255"/>
      <c r="I74" s="1255"/>
      <c r="J74" s="1255"/>
      <c r="K74" s="1251"/>
      <c r="L74" s="1251"/>
      <c r="M74" s="1251"/>
      <c r="N74" s="1251"/>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70"/>
      <c r="G75" s="1255"/>
      <c r="H75" s="1255"/>
      <c r="I75" s="1253"/>
      <c r="J75" s="1253"/>
      <c r="K75" s="1254"/>
      <c r="L75" s="1254"/>
      <c r="M75" s="1254"/>
      <c r="N75" s="1254"/>
      <c r="AM75" s="379"/>
      <c r="AN75" s="1250"/>
      <c r="AO75" s="1250"/>
      <c r="AP75" s="1250"/>
      <c r="AQ75" s="1250"/>
      <c r="AR75" s="1250"/>
      <c r="AS75" s="1250"/>
      <c r="AT75" s="1250"/>
      <c r="AU75" s="1250"/>
      <c r="AV75" s="1250"/>
      <c r="AW75" s="1250"/>
      <c r="AX75" s="1250"/>
      <c r="AY75" s="1250"/>
      <c r="AZ75" s="1250"/>
      <c r="BA75" s="1250"/>
      <c r="BB75" s="1250" t="s">
        <v>612</v>
      </c>
      <c r="BC75" s="1250"/>
      <c r="BD75" s="1250"/>
      <c r="BE75" s="1250"/>
      <c r="BF75" s="1250"/>
      <c r="BG75" s="1250"/>
      <c r="BH75" s="1250"/>
      <c r="BI75" s="1250"/>
      <c r="BJ75" s="1250"/>
      <c r="BK75" s="1250"/>
      <c r="BL75" s="1250"/>
      <c r="BM75" s="1250"/>
      <c r="BN75" s="1250"/>
      <c r="BO75" s="1250"/>
      <c r="BP75" s="1247">
        <v>8.9</v>
      </c>
      <c r="BQ75" s="1247"/>
      <c r="BR75" s="1247"/>
      <c r="BS75" s="1247"/>
      <c r="BT75" s="1247"/>
      <c r="BU75" s="1247"/>
      <c r="BV75" s="1247"/>
      <c r="BW75" s="1247"/>
      <c r="BX75" s="1247">
        <v>8.4</v>
      </c>
      <c r="BY75" s="1247"/>
      <c r="BZ75" s="1247"/>
      <c r="CA75" s="1247"/>
      <c r="CB75" s="1247"/>
      <c r="CC75" s="1247"/>
      <c r="CD75" s="1247"/>
      <c r="CE75" s="1247"/>
      <c r="CF75" s="1247">
        <v>7.1</v>
      </c>
      <c r="CG75" s="1247"/>
      <c r="CH75" s="1247"/>
      <c r="CI75" s="1247"/>
      <c r="CJ75" s="1247"/>
      <c r="CK75" s="1247"/>
      <c r="CL75" s="1247"/>
      <c r="CM75" s="1247"/>
      <c r="CN75" s="1247">
        <v>5.9</v>
      </c>
      <c r="CO75" s="1247"/>
      <c r="CP75" s="1247"/>
      <c r="CQ75" s="1247"/>
      <c r="CR75" s="1247"/>
      <c r="CS75" s="1247"/>
      <c r="CT75" s="1247"/>
      <c r="CU75" s="1247"/>
      <c r="CV75" s="1247">
        <v>5.3</v>
      </c>
      <c r="CW75" s="1247"/>
      <c r="CX75" s="1247"/>
      <c r="CY75" s="1247"/>
      <c r="CZ75" s="1247"/>
      <c r="DA75" s="1247"/>
      <c r="DB75" s="1247"/>
      <c r="DC75" s="1247"/>
    </row>
    <row r="76" spans="2:107" x14ac:dyDescent="0.15">
      <c r="B76" s="370"/>
      <c r="G76" s="1255"/>
      <c r="H76" s="1255"/>
      <c r="I76" s="1253"/>
      <c r="J76" s="1253"/>
      <c r="K76" s="1254"/>
      <c r="L76" s="1254"/>
      <c r="M76" s="1254"/>
      <c r="N76" s="1254"/>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70"/>
      <c r="G77" s="1253"/>
      <c r="H77" s="1253"/>
      <c r="I77" s="1253"/>
      <c r="J77" s="1253"/>
      <c r="K77" s="1251"/>
      <c r="L77" s="1251"/>
      <c r="M77" s="1251"/>
      <c r="N77" s="1251"/>
      <c r="AN77" s="1252" t="s">
        <v>609</v>
      </c>
      <c r="AO77" s="1252"/>
      <c r="AP77" s="1252"/>
      <c r="AQ77" s="1252"/>
      <c r="AR77" s="1252"/>
      <c r="AS77" s="1252"/>
      <c r="AT77" s="1252"/>
      <c r="AU77" s="1252"/>
      <c r="AV77" s="1252"/>
      <c r="AW77" s="1252"/>
      <c r="AX77" s="1252"/>
      <c r="AY77" s="1252"/>
      <c r="AZ77" s="1252"/>
      <c r="BA77" s="1252"/>
      <c r="BB77" s="1250" t="s">
        <v>607</v>
      </c>
      <c r="BC77" s="1250"/>
      <c r="BD77" s="1250"/>
      <c r="BE77" s="1250"/>
      <c r="BF77" s="1250"/>
      <c r="BG77" s="1250"/>
      <c r="BH77" s="1250"/>
      <c r="BI77" s="1250"/>
      <c r="BJ77" s="1250"/>
      <c r="BK77" s="1250"/>
      <c r="BL77" s="1250"/>
      <c r="BM77" s="1250"/>
      <c r="BN77" s="1250"/>
      <c r="BO77" s="1250"/>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x14ac:dyDescent="0.15">
      <c r="B78" s="370"/>
      <c r="G78" s="1253"/>
      <c r="H78" s="1253"/>
      <c r="I78" s="1253"/>
      <c r="J78" s="1253"/>
      <c r="K78" s="1251"/>
      <c r="L78" s="1251"/>
      <c r="M78" s="1251"/>
      <c r="N78" s="1251"/>
      <c r="AN78" s="1252"/>
      <c r="AO78" s="1252"/>
      <c r="AP78" s="1252"/>
      <c r="AQ78" s="1252"/>
      <c r="AR78" s="1252"/>
      <c r="AS78" s="1252"/>
      <c r="AT78" s="1252"/>
      <c r="AU78" s="1252"/>
      <c r="AV78" s="1252"/>
      <c r="AW78" s="1252"/>
      <c r="AX78" s="1252"/>
      <c r="AY78" s="1252"/>
      <c r="AZ78" s="1252"/>
      <c r="BA78" s="1252"/>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70"/>
      <c r="G79" s="1253"/>
      <c r="H79" s="1253"/>
      <c r="I79" s="1248"/>
      <c r="J79" s="1248"/>
      <c r="K79" s="1249"/>
      <c r="L79" s="1249"/>
      <c r="M79" s="1249"/>
      <c r="N79" s="1249"/>
      <c r="AN79" s="1252"/>
      <c r="AO79" s="1252"/>
      <c r="AP79" s="1252"/>
      <c r="AQ79" s="1252"/>
      <c r="AR79" s="1252"/>
      <c r="AS79" s="1252"/>
      <c r="AT79" s="1252"/>
      <c r="AU79" s="1252"/>
      <c r="AV79" s="1252"/>
      <c r="AW79" s="1252"/>
      <c r="AX79" s="1252"/>
      <c r="AY79" s="1252"/>
      <c r="AZ79" s="1252"/>
      <c r="BA79" s="1252"/>
      <c r="BB79" s="1250" t="s">
        <v>612</v>
      </c>
      <c r="BC79" s="1250"/>
      <c r="BD79" s="1250"/>
      <c r="BE79" s="1250"/>
      <c r="BF79" s="1250"/>
      <c r="BG79" s="1250"/>
      <c r="BH79" s="1250"/>
      <c r="BI79" s="1250"/>
      <c r="BJ79" s="1250"/>
      <c r="BK79" s="1250"/>
      <c r="BL79" s="1250"/>
      <c r="BM79" s="1250"/>
      <c r="BN79" s="1250"/>
      <c r="BO79" s="1250"/>
      <c r="BP79" s="1247">
        <v>7.1</v>
      </c>
      <c r="BQ79" s="1247"/>
      <c r="BR79" s="1247"/>
      <c r="BS79" s="1247"/>
      <c r="BT79" s="1247"/>
      <c r="BU79" s="1247"/>
      <c r="BV79" s="1247"/>
      <c r="BW79" s="1247"/>
      <c r="BX79" s="1247">
        <v>7.4</v>
      </c>
      <c r="BY79" s="1247"/>
      <c r="BZ79" s="1247"/>
      <c r="CA79" s="1247"/>
      <c r="CB79" s="1247"/>
      <c r="CC79" s="1247"/>
      <c r="CD79" s="1247"/>
      <c r="CE79" s="1247"/>
      <c r="CF79" s="1247">
        <v>7.4</v>
      </c>
      <c r="CG79" s="1247"/>
      <c r="CH79" s="1247"/>
      <c r="CI79" s="1247"/>
      <c r="CJ79" s="1247"/>
      <c r="CK79" s="1247"/>
      <c r="CL79" s="1247"/>
      <c r="CM79" s="1247"/>
      <c r="CN79" s="1247">
        <v>8</v>
      </c>
      <c r="CO79" s="1247"/>
      <c r="CP79" s="1247"/>
      <c r="CQ79" s="1247"/>
      <c r="CR79" s="1247"/>
      <c r="CS79" s="1247"/>
      <c r="CT79" s="1247"/>
      <c r="CU79" s="1247"/>
      <c r="CV79" s="1247">
        <v>6.6</v>
      </c>
      <c r="CW79" s="1247"/>
      <c r="CX79" s="1247"/>
      <c r="CY79" s="1247"/>
      <c r="CZ79" s="1247"/>
      <c r="DA79" s="1247"/>
      <c r="DB79" s="1247"/>
      <c r="DC79" s="1247"/>
    </row>
    <row r="80" spans="2:107" x14ac:dyDescent="0.15">
      <c r="B80" s="370"/>
      <c r="G80" s="1253"/>
      <c r="H80" s="1253"/>
      <c r="I80" s="1248"/>
      <c r="J80" s="1248"/>
      <c r="K80" s="1249"/>
      <c r="L80" s="1249"/>
      <c r="M80" s="1249"/>
      <c r="N80" s="1249"/>
      <c r="AN80" s="1252"/>
      <c r="AO80" s="1252"/>
      <c r="AP80" s="1252"/>
      <c r="AQ80" s="1252"/>
      <c r="AR80" s="1252"/>
      <c r="AS80" s="1252"/>
      <c r="AT80" s="1252"/>
      <c r="AU80" s="1252"/>
      <c r="AV80" s="1252"/>
      <c r="AW80" s="1252"/>
      <c r="AX80" s="1252"/>
      <c r="AY80" s="1252"/>
      <c r="AZ80" s="1252"/>
      <c r="BA80" s="1252"/>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hTz1E4ki72D3i5d0nUkjeG+ReyGOaoKd8KoVSSa+t9+0pdKZe4Bwvlpp2jlF/VkZsukT/LfY8tRLV9xe6HXylQ==" saltValue="G8c7PNLBJll5uMzgw2A5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E02B-AA94-45C3-B0B8-6EE8F30A8486}">
  <sheetPr>
    <pageSetUpPr fitToPage="1"/>
  </sheetPr>
  <dimension ref="A1:DR125"/>
  <sheetViews>
    <sheetView showGridLines="0" topLeftCell="A4" zoomScaleNormal="100" zoomScaleSheetLayoutView="70" workbookViewId="0">
      <selection activeCell="AN61" sqref="AN6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dd5Y/dud5EbPtQygJyDsbtlEL353ScpY4MnyIsLof+cSXlG21StK1K+5lMcKUajtJImvzxgRsfdy4f3borZUyA==" saltValue="IuL2+QQn+HIYCivgkjJit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C197F-CA94-45E3-B4BC-FE1BA617CE2A}">
  <sheetPr>
    <pageSetUpPr fitToPage="1"/>
  </sheetPr>
  <dimension ref="A1:DR125"/>
  <sheetViews>
    <sheetView showGridLines="0" zoomScaleNormal="100" zoomScaleSheetLayoutView="55" workbookViewId="0">
      <selection activeCell="AN61" sqref="AN6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j+p/4eKnPx6xahPPSnaW001313FoCRJrZbA/DPTy4WNQ3Dp8vgl8KHp66Kiv61H3DZfP+nekTqN/99DL4tY6/Q==" saltValue="5J6I5WoRLKDs/VYeUF/fu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139832</v>
      </c>
      <c r="E3" s="153"/>
      <c r="F3" s="154">
        <v>317319</v>
      </c>
      <c r="G3" s="155"/>
      <c r="H3" s="156"/>
    </row>
    <row r="4" spans="1:8" x14ac:dyDescent="0.15">
      <c r="A4" s="157"/>
      <c r="B4" s="158"/>
      <c r="C4" s="159"/>
      <c r="D4" s="160">
        <v>56809</v>
      </c>
      <c r="E4" s="161"/>
      <c r="F4" s="162">
        <v>164214</v>
      </c>
      <c r="G4" s="163"/>
      <c r="H4" s="164"/>
    </row>
    <row r="5" spans="1:8" x14ac:dyDescent="0.15">
      <c r="A5" s="145" t="s">
        <v>555</v>
      </c>
      <c r="B5" s="150"/>
      <c r="C5" s="151"/>
      <c r="D5" s="152">
        <v>343821</v>
      </c>
      <c r="E5" s="153"/>
      <c r="F5" s="154">
        <v>289738</v>
      </c>
      <c r="G5" s="155"/>
      <c r="H5" s="156"/>
    </row>
    <row r="6" spans="1:8" x14ac:dyDescent="0.15">
      <c r="A6" s="157"/>
      <c r="B6" s="158"/>
      <c r="C6" s="159"/>
      <c r="D6" s="160">
        <v>110611</v>
      </c>
      <c r="E6" s="161"/>
      <c r="F6" s="162">
        <v>156238</v>
      </c>
      <c r="G6" s="163"/>
      <c r="H6" s="164"/>
    </row>
    <row r="7" spans="1:8" x14ac:dyDescent="0.15">
      <c r="A7" s="145" t="s">
        <v>556</v>
      </c>
      <c r="B7" s="150"/>
      <c r="C7" s="151"/>
      <c r="D7" s="152">
        <v>203551</v>
      </c>
      <c r="E7" s="153"/>
      <c r="F7" s="154">
        <v>316937</v>
      </c>
      <c r="G7" s="155"/>
      <c r="H7" s="156"/>
    </row>
    <row r="8" spans="1:8" x14ac:dyDescent="0.15">
      <c r="A8" s="157"/>
      <c r="B8" s="158"/>
      <c r="C8" s="159"/>
      <c r="D8" s="160">
        <v>156050</v>
      </c>
      <c r="E8" s="161"/>
      <c r="F8" s="162">
        <v>199150</v>
      </c>
      <c r="G8" s="163"/>
      <c r="H8" s="164"/>
    </row>
    <row r="9" spans="1:8" x14ac:dyDescent="0.15">
      <c r="A9" s="145" t="s">
        <v>557</v>
      </c>
      <c r="B9" s="150"/>
      <c r="C9" s="151"/>
      <c r="D9" s="152">
        <v>385725</v>
      </c>
      <c r="E9" s="153"/>
      <c r="F9" s="154">
        <v>332350</v>
      </c>
      <c r="G9" s="155"/>
      <c r="H9" s="156"/>
    </row>
    <row r="10" spans="1:8" x14ac:dyDescent="0.15">
      <c r="A10" s="157"/>
      <c r="B10" s="158"/>
      <c r="C10" s="159"/>
      <c r="D10" s="160">
        <v>352754</v>
      </c>
      <c r="E10" s="161"/>
      <c r="F10" s="162">
        <v>200453</v>
      </c>
      <c r="G10" s="163"/>
      <c r="H10" s="164"/>
    </row>
    <row r="11" spans="1:8" x14ac:dyDescent="0.15">
      <c r="A11" s="145" t="s">
        <v>558</v>
      </c>
      <c r="B11" s="150"/>
      <c r="C11" s="151"/>
      <c r="D11" s="152">
        <v>193667</v>
      </c>
      <c r="E11" s="153"/>
      <c r="F11" s="154">
        <v>362690</v>
      </c>
      <c r="G11" s="155"/>
      <c r="H11" s="156"/>
    </row>
    <row r="12" spans="1:8" x14ac:dyDescent="0.15">
      <c r="A12" s="157"/>
      <c r="B12" s="158"/>
      <c r="C12" s="165"/>
      <c r="D12" s="160">
        <v>146569</v>
      </c>
      <c r="E12" s="161"/>
      <c r="F12" s="162">
        <v>172580</v>
      </c>
      <c r="G12" s="163"/>
      <c r="H12" s="164"/>
    </row>
    <row r="13" spans="1:8" x14ac:dyDescent="0.15">
      <c r="A13" s="145"/>
      <c r="B13" s="150"/>
      <c r="C13" s="166"/>
      <c r="D13" s="167">
        <v>253319</v>
      </c>
      <c r="E13" s="168"/>
      <c r="F13" s="169">
        <v>323807</v>
      </c>
      <c r="G13" s="170"/>
      <c r="H13" s="156"/>
    </row>
    <row r="14" spans="1:8" x14ac:dyDescent="0.15">
      <c r="A14" s="157"/>
      <c r="B14" s="158"/>
      <c r="C14" s="159"/>
      <c r="D14" s="160">
        <v>164559</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5.29</v>
      </c>
      <c r="C19" s="171">
        <f>ROUND(VALUE(SUBSTITUTE(実質収支比率等に係る経年分析!G$48,"▲","-")),2)</f>
        <v>5.14</v>
      </c>
      <c r="D19" s="171">
        <f>ROUND(VALUE(SUBSTITUTE(実質収支比率等に係る経年分析!H$48,"▲","-")),2)</f>
        <v>5.47</v>
      </c>
      <c r="E19" s="171">
        <f>ROUND(VALUE(SUBSTITUTE(実質収支比率等に係る経年分析!I$48,"▲","-")),2)</f>
        <v>6.16</v>
      </c>
      <c r="F19" s="171">
        <f>ROUND(VALUE(SUBSTITUTE(実質収支比率等に係る経年分析!J$48,"▲","-")),2)</f>
        <v>4.46</v>
      </c>
    </row>
    <row r="20" spans="1:11" x14ac:dyDescent="0.15">
      <c r="A20" s="171" t="s">
        <v>55</v>
      </c>
      <c r="B20" s="171">
        <f>ROUND(VALUE(SUBSTITUTE(実質収支比率等に係る経年分析!F$47,"▲","-")),2)</f>
        <v>36.200000000000003</v>
      </c>
      <c r="C20" s="171">
        <f>ROUND(VALUE(SUBSTITUTE(実質収支比率等に係る経年分析!G$47,"▲","-")),2)</f>
        <v>36.69</v>
      </c>
      <c r="D20" s="171">
        <f>ROUND(VALUE(SUBSTITUTE(実質収支比率等に係る経年分析!H$47,"▲","-")),2)</f>
        <v>36.49</v>
      </c>
      <c r="E20" s="171">
        <f>ROUND(VALUE(SUBSTITUTE(実質収支比率等に係る経年分析!I$47,"▲","-")),2)</f>
        <v>32.590000000000003</v>
      </c>
      <c r="F20" s="171">
        <f>ROUND(VALUE(SUBSTITUTE(実質収支比率等に係る経年分析!J$47,"▲","-")),2)</f>
        <v>29.74</v>
      </c>
    </row>
    <row r="21" spans="1:11" x14ac:dyDescent="0.15">
      <c r="A21" s="171" t="s">
        <v>56</v>
      </c>
      <c r="B21" s="171">
        <f>IF(ISNUMBER(VALUE(SUBSTITUTE(実質収支比率等に係る経年分析!F$49,"▲","-"))),ROUND(VALUE(SUBSTITUTE(実質収支比率等に係る経年分析!F$49,"▲","-")),2),NA())</f>
        <v>-0.22</v>
      </c>
      <c r="C21" s="171">
        <f>IF(ISNUMBER(VALUE(SUBSTITUTE(実質収支比率等に係る経年分析!G$49,"▲","-"))),ROUND(VALUE(SUBSTITUTE(実質収支比率等に係る経年分析!G$49,"▲","-")),2),NA())</f>
        <v>-0.21</v>
      </c>
      <c r="D21" s="171">
        <f>IF(ISNUMBER(VALUE(SUBSTITUTE(実質収支比率等に係る経年分析!H$49,"▲","-"))),ROUND(VALUE(SUBSTITUTE(実質収支比率等に係る経年分析!H$49,"▲","-")),2),NA())</f>
        <v>0.38</v>
      </c>
      <c r="E21" s="171">
        <f>IF(ISNUMBER(VALUE(SUBSTITUTE(実質収支比率等に係る経年分析!I$49,"▲","-"))),ROUND(VALUE(SUBSTITUTE(実質収支比率等に係る経年分析!I$49,"▲","-")),2),NA())</f>
        <v>-1.1399999999999999</v>
      </c>
      <c r="F21" s="171">
        <f>IF(ISNUMBER(VALUE(SUBSTITUTE(実質収支比率等に係る経年分析!J$49,"▲","-"))),ROUND(VALUE(SUBSTITUTE(実質収支比率等に係る経年分析!J$49,"▲","-")),2),NA())</f>
        <v>-1.1599999999999999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老人保健施設事業特別会計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4.45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392</v>
      </c>
      <c r="E42" s="173"/>
      <c r="F42" s="173"/>
      <c r="G42" s="173">
        <f>'実質公債費比率（分子）の構造'!L$52</f>
        <v>385</v>
      </c>
      <c r="H42" s="173"/>
      <c r="I42" s="173"/>
      <c r="J42" s="173">
        <f>'実質公債費比率（分子）の構造'!M$52</f>
        <v>394</v>
      </c>
      <c r="K42" s="173"/>
      <c r="L42" s="173"/>
      <c r="M42" s="173">
        <f>'実質公債費比率（分子）の構造'!N$52</f>
        <v>401</v>
      </c>
      <c r="N42" s="173"/>
      <c r="O42" s="173"/>
      <c r="P42" s="173">
        <f>'実質公債費比率（分子）の構造'!O$52</f>
        <v>403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27</v>
      </c>
      <c r="C45" s="173"/>
      <c r="D45" s="173"/>
      <c r="E45" s="173">
        <f>'実質公債費比率（分子）の構造'!L$49</f>
        <v>8</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x14ac:dyDescent="0.15">
      <c r="A46" s="173" t="s">
        <v>67</v>
      </c>
      <c r="B46" s="173">
        <f>'実質公債費比率（分子）の構造'!K$48</f>
        <v>175</v>
      </c>
      <c r="C46" s="173"/>
      <c r="D46" s="173"/>
      <c r="E46" s="173">
        <f>'実質公債費比率（分子）の構造'!L$48</f>
        <v>167</v>
      </c>
      <c r="F46" s="173"/>
      <c r="G46" s="173"/>
      <c r="H46" s="173">
        <f>'実質公債費比率（分子）の構造'!M$48</f>
        <v>141</v>
      </c>
      <c r="I46" s="173"/>
      <c r="J46" s="173"/>
      <c r="K46" s="173">
        <f>'実質公債費比率（分子）の構造'!N$48</f>
        <v>135</v>
      </c>
      <c r="L46" s="173"/>
      <c r="M46" s="173"/>
      <c r="N46" s="173">
        <f>'実質公債費比率（分子）の構造'!O$48</f>
        <v>130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324</v>
      </c>
      <c r="C49" s="173"/>
      <c r="D49" s="173"/>
      <c r="E49" s="173">
        <f>'実質公債費比率（分子）の構造'!L$45</f>
        <v>328</v>
      </c>
      <c r="F49" s="173"/>
      <c r="G49" s="173"/>
      <c r="H49" s="173">
        <f>'実質公債費比率（分子）の構造'!M$45</f>
        <v>326</v>
      </c>
      <c r="I49" s="173"/>
      <c r="J49" s="173"/>
      <c r="K49" s="173">
        <f>'実質公債費比率（分子）の構造'!N$45</f>
        <v>341</v>
      </c>
      <c r="L49" s="173"/>
      <c r="M49" s="173"/>
      <c r="N49" s="173">
        <f>'実質公債費比率（分子）の構造'!O$45</f>
        <v>369</v>
      </c>
      <c r="O49" s="173"/>
      <c r="P49" s="173"/>
    </row>
    <row r="50" spans="1:16" x14ac:dyDescent="0.15">
      <c r="A50" s="173" t="s">
        <v>71</v>
      </c>
      <c r="B50" s="173" t="e">
        <f>NA()</f>
        <v>#N/A</v>
      </c>
      <c r="C50" s="173">
        <f>IF(ISNUMBER('実質公債費比率（分子）の構造'!K$53),'実質公債費比率（分子）の構造'!K$53,NA())</f>
        <v>134</v>
      </c>
      <c r="D50" s="173" t="e">
        <f>NA()</f>
        <v>#N/A</v>
      </c>
      <c r="E50" s="173" t="e">
        <f>NA()</f>
        <v>#N/A</v>
      </c>
      <c r="F50" s="173">
        <f>IF(ISNUMBER('実質公債費比率（分子）の構造'!L$53),'実質公債費比率（分子）の構造'!L$53,NA())</f>
        <v>118</v>
      </c>
      <c r="G50" s="173" t="e">
        <f>NA()</f>
        <v>#N/A</v>
      </c>
      <c r="H50" s="173" t="e">
        <f>NA()</f>
        <v>#N/A</v>
      </c>
      <c r="I50" s="173">
        <f>IF(ISNUMBER('実質公債費比率（分子）の構造'!M$53),'実質公債費比率（分子）の構造'!M$53,NA())</f>
        <v>81</v>
      </c>
      <c r="J50" s="173" t="e">
        <f>NA()</f>
        <v>#N/A</v>
      </c>
      <c r="K50" s="173" t="e">
        <f>NA()</f>
        <v>#N/A</v>
      </c>
      <c r="L50" s="173">
        <f>IF(ISNUMBER('実質公債費比率（分子）の構造'!N$53),'実質公債費比率（分子）の構造'!N$53,NA())</f>
        <v>83</v>
      </c>
      <c r="M50" s="173" t="e">
        <f>NA()</f>
        <v>#N/A</v>
      </c>
      <c r="N50" s="173" t="e">
        <f>NA()</f>
        <v>#N/A</v>
      </c>
      <c r="O50" s="173">
        <f>IF(ISNUMBER('実質公債費比率（分子）の構造'!O$53),'実質公債費比率（分子）の構造'!O$53,NA())</f>
        <v>104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3063</v>
      </c>
      <c r="E56" s="172"/>
      <c r="F56" s="172"/>
      <c r="G56" s="172">
        <f>'将来負担比率（分子）の構造'!J$52</f>
        <v>3435</v>
      </c>
      <c r="H56" s="172"/>
      <c r="I56" s="172"/>
      <c r="J56" s="172">
        <f>'将来負担比率（分子）の構造'!K$52</f>
        <v>3384</v>
      </c>
      <c r="K56" s="172"/>
      <c r="L56" s="172"/>
      <c r="M56" s="172">
        <f>'将来負担比率（分子）の構造'!L$52</f>
        <v>3402</v>
      </c>
      <c r="N56" s="172"/>
      <c r="O56" s="172"/>
      <c r="P56" s="172">
        <f>'将来負担比率（分子）の構造'!M$52</f>
        <v>3257</v>
      </c>
    </row>
    <row r="57" spans="1:16" x14ac:dyDescent="0.15">
      <c r="A57" s="172" t="s">
        <v>42</v>
      </c>
      <c r="B57" s="172"/>
      <c r="C57" s="172"/>
      <c r="D57" s="172">
        <f>'将来負担比率（分子）の構造'!I$51</f>
        <v>695</v>
      </c>
      <c r="E57" s="172"/>
      <c r="F57" s="172"/>
      <c r="G57" s="172">
        <f>'将来負担比率（分子）の構造'!J$51</f>
        <v>628</v>
      </c>
      <c r="H57" s="172"/>
      <c r="I57" s="172"/>
      <c r="J57" s="172">
        <f>'将来負担比率（分子）の構造'!K$51</f>
        <v>537</v>
      </c>
      <c r="K57" s="172"/>
      <c r="L57" s="172"/>
      <c r="M57" s="172">
        <f>'将来負担比率（分子）の構造'!L$51</f>
        <v>426</v>
      </c>
      <c r="N57" s="172"/>
      <c r="O57" s="172"/>
      <c r="P57" s="172">
        <f>'将来負担比率（分子）の構造'!M$51</f>
        <v>320</v>
      </c>
    </row>
    <row r="58" spans="1:16" x14ac:dyDescent="0.15">
      <c r="A58" s="172" t="s">
        <v>41</v>
      </c>
      <c r="B58" s="172"/>
      <c r="C58" s="172"/>
      <c r="D58" s="172">
        <f>'将来負担比率（分子）の構造'!I$50</f>
        <v>2679</v>
      </c>
      <c r="E58" s="172"/>
      <c r="F58" s="172"/>
      <c r="G58" s="172">
        <f>'将来負担比率（分子）の構造'!J$50</f>
        <v>2763</v>
      </c>
      <c r="H58" s="172"/>
      <c r="I58" s="172"/>
      <c r="J58" s="172">
        <f>'将来負担比率（分子）の構造'!K$50</f>
        <v>2562</v>
      </c>
      <c r="K58" s="172"/>
      <c r="L58" s="172"/>
      <c r="M58" s="172">
        <f>'将来負担比率（分子）の構造'!L$50</f>
        <v>2188</v>
      </c>
      <c r="N58" s="172"/>
      <c r="O58" s="172"/>
      <c r="P58" s="172">
        <f>'将来負担比率（分子）の構造'!M$50</f>
        <v>2188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1186</v>
      </c>
      <c r="C62" s="172"/>
      <c r="D62" s="172"/>
      <c r="E62" s="172">
        <f>'将来負担比率（分子）の構造'!J$45</f>
        <v>575</v>
      </c>
      <c r="F62" s="172"/>
      <c r="G62" s="172"/>
      <c r="H62" s="172">
        <f>'将来負担比率（分子）の構造'!K$45</f>
        <v>534</v>
      </c>
      <c r="I62" s="172"/>
      <c r="J62" s="172"/>
      <c r="K62" s="172">
        <f>'将来負担比率（分子）の構造'!L$45</f>
        <v>1049</v>
      </c>
      <c r="L62" s="172"/>
      <c r="M62" s="172"/>
      <c r="N62" s="172">
        <f>'将来負担比率（分子）の構造'!M$45</f>
        <v>1028</v>
      </c>
      <c r="O62" s="172"/>
      <c r="P62" s="172"/>
    </row>
    <row r="63" spans="1:16" x14ac:dyDescent="0.15">
      <c r="A63" s="172" t="s">
        <v>34</v>
      </c>
      <c r="B63" s="172">
        <f>'将来負担比率（分子）の構造'!I$44</f>
        <v>57</v>
      </c>
      <c r="C63" s="172"/>
      <c r="D63" s="172"/>
      <c r="E63" s="172">
        <f>'将来負担比率（分子）の構造'!J$44</f>
        <v>50</v>
      </c>
      <c r="F63" s="172"/>
      <c r="G63" s="172"/>
      <c r="H63" s="172">
        <f>'将来負担比率（分子）の構造'!K$44</f>
        <v>42</v>
      </c>
      <c r="I63" s="172"/>
      <c r="J63" s="172"/>
      <c r="K63" s="172">
        <f>'将来負担比率（分子）の構造'!L$44</f>
        <v>34</v>
      </c>
      <c r="L63" s="172"/>
      <c r="M63" s="172"/>
      <c r="N63" s="172">
        <f>'将来負担比率（分子）の構造'!M$44</f>
        <v>26</v>
      </c>
      <c r="O63" s="172"/>
      <c r="P63" s="172"/>
    </row>
    <row r="64" spans="1:16" x14ac:dyDescent="0.15">
      <c r="A64" s="172" t="s">
        <v>33</v>
      </c>
      <c r="B64" s="172">
        <f>'将来負担比率（分子）の構造'!I$43</f>
        <v>1474</v>
      </c>
      <c r="C64" s="172"/>
      <c r="D64" s="172"/>
      <c r="E64" s="172">
        <f>'将来負担比率（分子）の構造'!J$43</f>
        <v>1372</v>
      </c>
      <c r="F64" s="172"/>
      <c r="G64" s="172"/>
      <c r="H64" s="172">
        <f>'将来負担比率（分子）の構造'!K$43</f>
        <v>1254</v>
      </c>
      <c r="I64" s="172"/>
      <c r="J64" s="172"/>
      <c r="K64" s="172">
        <f>'将来負担比率（分子）の構造'!L$43</f>
        <v>1150</v>
      </c>
      <c r="L64" s="172"/>
      <c r="M64" s="172"/>
      <c r="N64" s="172">
        <f>'将来負担比率（分子）の構造'!M$43</f>
        <v>1048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3478</v>
      </c>
      <c r="C66" s="172"/>
      <c r="D66" s="172"/>
      <c r="E66" s="172">
        <f>'将来負担比率（分子）の構造'!J$41</f>
        <v>4042</v>
      </c>
      <c r="F66" s="172"/>
      <c r="G66" s="172"/>
      <c r="H66" s="172">
        <f>'将来負担比率（分子）の構造'!K$41</f>
        <v>4029</v>
      </c>
      <c r="I66" s="172"/>
      <c r="J66" s="172"/>
      <c r="K66" s="172">
        <f>'将来負担比率（分子）の構造'!L$41</f>
        <v>4288</v>
      </c>
      <c r="L66" s="172"/>
      <c r="M66" s="172"/>
      <c r="N66" s="172">
        <f>'将来負担比率（分子）の構造'!M$41</f>
        <v>4145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506</v>
      </c>
      <c r="M67" s="172" t="e">
        <f>NA()</f>
        <v>#N/A</v>
      </c>
      <c r="N67" s="172" t="e">
        <f>NA()</f>
        <v>#N/A</v>
      </c>
      <c r="O67" s="172">
        <f>IF(ISNUMBER('将来負担比率（分子）の構造'!M$53), IF('将来負担比率（分子）の構造'!M$53 &lt; 0, 0, '将来負担比率（分子）の構造'!M$53), NA())</f>
        <v>483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663</v>
      </c>
      <c r="C72" s="176">
        <f>基金残高に係る経年分析!G55</f>
        <v>623</v>
      </c>
      <c r="D72" s="176">
        <f>基金残高に係る経年分析!H55</f>
        <v>623</v>
      </c>
    </row>
    <row r="73" spans="1:16" x14ac:dyDescent="0.15">
      <c r="A73" s="175" t="s">
        <v>78</v>
      </c>
      <c r="B73" s="176">
        <f>基金残高に係る経年分析!F56</f>
        <v>122</v>
      </c>
      <c r="C73" s="176">
        <f>基金残高に係る経年分析!G56</f>
        <v>122</v>
      </c>
      <c r="D73" s="176">
        <f>基金残高に係る経年分析!H56</f>
        <v>142</v>
      </c>
    </row>
    <row r="74" spans="1:16" x14ac:dyDescent="0.15">
      <c r="A74" s="175" t="s">
        <v>79</v>
      </c>
      <c r="B74" s="176">
        <f>基金残高に係る経年分析!F57</f>
        <v>1637</v>
      </c>
      <c r="C74" s="176">
        <f>基金残高に係る経年分析!G57</f>
        <v>1304</v>
      </c>
      <c r="D74" s="176">
        <f>基金残高に係る経年分析!H57</f>
        <v>1284</v>
      </c>
    </row>
  </sheetData>
  <sheetProtection algorithmName="SHA-512" hashValue="49RDXNRS8jxVEOqhIUM4gXl/+uQz+kTI4WKNKKuUxxDxDNek1OwTTCu9b5rrZugGNPuPSPal/bSAtu06TraB9A==" saltValue="W3uKw8BjV3RZwa2e6fZH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F8C50-B7D5-4BCF-B347-6C8639C8E8C1}">
  <sheetPr>
    <pageSetUpPr fitToPage="1"/>
  </sheetPr>
  <dimension ref="B1:EM50"/>
  <sheetViews>
    <sheetView showGridLines="0" workbookViewId="0">
      <selection activeCell="Z17" sqref="Z17:AC17"/>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217</v>
      </c>
      <c r="DI1" s="751"/>
      <c r="DJ1" s="751"/>
      <c r="DK1" s="751"/>
      <c r="DL1" s="751"/>
      <c r="DM1" s="751"/>
      <c r="DN1" s="752"/>
      <c r="DO1" s="211"/>
      <c r="DP1" s="750" t="s">
        <v>218</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220</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221</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222</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223</v>
      </c>
      <c r="S4" s="713"/>
      <c r="T4" s="713"/>
      <c r="U4" s="713"/>
      <c r="V4" s="713"/>
      <c r="W4" s="713"/>
      <c r="X4" s="713"/>
      <c r="Y4" s="714"/>
      <c r="Z4" s="712" t="s">
        <v>224</v>
      </c>
      <c r="AA4" s="713"/>
      <c r="AB4" s="713"/>
      <c r="AC4" s="714"/>
      <c r="AD4" s="712" t="s">
        <v>225</v>
      </c>
      <c r="AE4" s="713"/>
      <c r="AF4" s="713"/>
      <c r="AG4" s="713"/>
      <c r="AH4" s="713"/>
      <c r="AI4" s="713"/>
      <c r="AJ4" s="713"/>
      <c r="AK4" s="714"/>
      <c r="AL4" s="712" t="s">
        <v>224</v>
      </c>
      <c r="AM4" s="713"/>
      <c r="AN4" s="713"/>
      <c r="AO4" s="714"/>
      <c r="AP4" s="753" t="s">
        <v>226</v>
      </c>
      <c r="AQ4" s="753"/>
      <c r="AR4" s="753"/>
      <c r="AS4" s="753"/>
      <c r="AT4" s="753"/>
      <c r="AU4" s="753"/>
      <c r="AV4" s="753"/>
      <c r="AW4" s="753"/>
      <c r="AX4" s="753"/>
      <c r="AY4" s="753"/>
      <c r="AZ4" s="753"/>
      <c r="BA4" s="753"/>
      <c r="BB4" s="753"/>
      <c r="BC4" s="753"/>
      <c r="BD4" s="753"/>
      <c r="BE4" s="753"/>
      <c r="BF4" s="753"/>
      <c r="BG4" s="753" t="s">
        <v>227</v>
      </c>
      <c r="BH4" s="753"/>
      <c r="BI4" s="753"/>
      <c r="BJ4" s="753"/>
      <c r="BK4" s="753"/>
      <c r="BL4" s="753"/>
      <c r="BM4" s="753"/>
      <c r="BN4" s="753"/>
      <c r="BO4" s="753" t="s">
        <v>224</v>
      </c>
      <c r="BP4" s="753"/>
      <c r="BQ4" s="753"/>
      <c r="BR4" s="753"/>
      <c r="BS4" s="753" t="s">
        <v>228</v>
      </c>
      <c r="BT4" s="753"/>
      <c r="BU4" s="753"/>
      <c r="BV4" s="753"/>
      <c r="BW4" s="753"/>
      <c r="BX4" s="753"/>
      <c r="BY4" s="753"/>
      <c r="BZ4" s="753"/>
      <c r="CA4" s="753"/>
      <c r="CB4" s="753"/>
      <c r="CD4" s="712" t="s">
        <v>229</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230</v>
      </c>
      <c r="C5" s="710"/>
      <c r="D5" s="710"/>
      <c r="E5" s="710"/>
      <c r="F5" s="710"/>
      <c r="G5" s="710"/>
      <c r="H5" s="710"/>
      <c r="I5" s="710"/>
      <c r="J5" s="710"/>
      <c r="K5" s="710"/>
      <c r="L5" s="710"/>
      <c r="M5" s="710"/>
      <c r="N5" s="710"/>
      <c r="O5" s="710"/>
      <c r="P5" s="710"/>
      <c r="Q5" s="711"/>
      <c r="R5" s="706">
        <v>178040</v>
      </c>
      <c r="S5" s="707"/>
      <c r="T5" s="707"/>
      <c r="U5" s="707"/>
      <c r="V5" s="707"/>
      <c r="W5" s="707"/>
      <c r="X5" s="707"/>
      <c r="Y5" s="735"/>
      <c r="Z5" s="748">
        <v>4.8</v>
      </c>
      <c r="AA5" s="748"/>
      <c r="AB5" s="748"/>
      <c r="AC5" s="748"/>
      <c r="AD5" s="749">
        <v>178040</v>
      </c>
      <c r="AE5" s="749"/>
      <c r="AF5" s="749"/>
      <c r="AG5" s="749"/>
      <c r="AH5" s="749"/>
      <c r="AI5" s="749"/>
      <c r="AJ5" s="749"/>
      <c r="AK5" s="749"/>
      <c r="AL5" s="736">
        <v>8.6</v>
      </c>
      <c r="AM5" s="722"/>
      <c r="AN5" s="722"/>
      <c r="AO5" s="737"/>
      <c r="AP5" s="709" t="s">
        <v>231</v>
      </c>
      <c r="AQ5" s="710"/>
      <c r="AR5" s="710"/>
      <c r="AS5" s="710"/>
      <c r="AT5" s="710"/>
      <c r="AU5" s="710"/>
      <c r="AV5" s="710"/>
      <c r="AW5" s="710"/>
      <c r="AX5" s="710"/>
      <c r="AY5" s="710"/>
      <c r="AZ5" s="710"/>
      <c r="BA5" s="710"/>
      <c r="BB5" s="710"/>
      <c r="BC5" s="710"/>
      <c r="BD5" s="710"/>
      <c r="BE5" s="710"/>
      <c r="BF5" s="711"/>
      <c r="BG5" s="659">
        <v>173176</v>
      </c>
      <c r="BH5" s="660"/>
      <c r="BI5" s="660"/>
      <c r="BJ5" s="660"/>
      <c r="BK5" s="660"/>
      <c r="BL5" s="660"/>
      <c r="BM5" s="660"/>
      <c r="BN5" s="661"/>
      <c r="BO5" s="685">
        <v>97.3</v>
      </c>
      <c r="BP5" s="685"/>
      <c r="BQ5" s="685"/>
      <c r="BR5" s="685"/>
      <c r="BS5" s="686">
        <v>5559</v>
      </c>
      <c r="BT5" s="686"/>
      <c r="BU5" s="686"/>
      <c r="BV5" s="686"/>
      <c r="BW5" s="686"/>
      <c r="BX5" s="686"/>
      <c r="BY5" s="686"/>
      <c r="BZ5" s="686"/>
      <c r="CA5" s="686"/>
      <c r="CB5" s="731"/>
      <c r="CD5" s="712" t="s">
        <v>226</v>
      </c>
      <c r="CE5" s="713"/>
      <c r="CF5" s="713"/>
      <c r="CG5" s="713"/>
      <c r="CH5" s="713"/>
      <c r="CI5" s="713"/>
      <c r="CJ5" s="713"/>
      <c r="CK5" s="713"/>
      <c r="CL5" s="713"/>
      <c r="CM5" s="713"/>
      <c r="CN5" s="713"/>
      <c r="CO5" s="713"/>
      <c r="CP5" s="713"/>
      <c r="CQ5" s="714"/>
      <c r="CR5" s="712" t="s">
        <v>232</v>
      </c>
      <c r="CS5" s="713"/>
      <c r="CT5" s="713"/>
      <c r="CU5" s="713"/>
      <c r="CV5" s="713"/>
      <c r="CW5" s="713"/>
      <c r="CX5" s="713"/>
      <c r="CY5" s="714"/>
      <c r="CZ5" s="712" t="s">
        <v>224</v>
      </c>
      <c r="DA5" s="713"/>
      <c r="DB5" s="713"/>
      <c r="DC5" s="714"/>
      <c r="DD5" s="712" t="s">
        <v>233</v>
      </c>
      <c r="DE5" s="713"/>
      <c r="DF5" s="713"/>
      <c r="DG5" s="713"/>
      <c r="DH5" s="713"/>
      <c r="DI5" s="713"/>
      <c r="DJ5" s="713"/>
      <c r="DK5" s="713"/>
      <c r="DL5" s="713"/>
      <c r="DM5" s="713"/>
      <c r="DN5" s="713"/>
      <c r="DO5" s="713"/>
      <c r="DP5" s="714"/>
      <c r="DQ5" s="712" t="s">
        <v>234</v>
      </c>
      <c r="DR5" s="713"/>
      <c r="DS5" s="713"/>
      <c r="DT5" s="713"/>
      <c r="DU5" s="713"/>
      <c r="DV5" s="713"/>
      <c r="DW5" s="713"/>
      <c r="DX5" s="713"/>
      <c r="DY5" s="713"/>
      <c r="DZ5" s="713"/>
      <c r="EA5" s="713"/>
      <c r="EB5" s="713"/>
      <c r="EC5" s="714"/>
    </row>
    <row r="6" spans="2:143" ht="11.25" customHeight="1" x14ac:dyDescent="0.15">
      <c r="B6" s="656" t="s">
        <v>235</v>
      </c>
      <c r="C6" s="657"/>
      <c r="D6" s="657"/>
      <c r="E6" s="657"/>
      <c r="F6" s="657"/>
      <c r="G6" s="657"/>
      <c r="H6" s="657"/>
      <c r="I6" s="657"/>
      <c r="J6" s="657"/>
      <c r="K6" s="657"/>
      <c r="L6" s="657"/>
      <c r="M6" s="657"/>
      <c r="N6" s="657"/>
      <c r="O6" s="657"/>
      <c r="P6" s="657"/>
      <c r="Q6" s="658"/>
      <c r="R6" s="659">
        <v>16269</v>
      </c>
      <c r="S6" s="660"/>
      <c r="T6" s="660"/>
      <c r="U6" s="660"/>
      <c r="V6" s="660"/>
      <c r="W6" s="660"/>
      <c r="X6" s="660"/>
      <c r="Y6" s="661"/>
      <c r="Z6" s="685">
        <v>0.4</v>
      </c>
      <c r="AA6" s="685"/>
      <c r="AB6" s="685"/>
      <c r="AC6" s="685"/>
      <c r="AD6" s="686">
        <v>16269</v>
      </c>
      <c r="AE6" s="686"/>
      <c r="AF6" s="686"/>
      <c r="AG6" s="686"/>
      <c r="AH6" s="686"/>
      <c r="AI6" s="686"/>
      <c r="AJ6" s="686"/>
      <c r="AK6" s="686"/>
      <c r="AL6" s="662">
        <v>0.8</v>
      </c>
      <c r="AM6" s="663"/>
      <c r="AN6" s="663"/>
      <c r="AO6" s="687"/>
      <c r="AP6" s="656" t="s">
        <v>236</v>
      </c>
      <c r="AQ6" s="657"/>
      <c r="AR6" s="657"/>
      <c r="AS6" s="657"/>
      <c r="AT6" s="657"/>
      <c r="AU6" s="657"/>
      <c r="AV6" s="657"/>
      <c r="AW6" s="657"/>
      <c r="AX6" s="657"/>
      <c r="AY6" s="657"/>
      <c r="AZ6" s="657"/>
      <c r="BA6" s="657"/>
      <c r="BB6" s="657"/>
      <c r="BC6" s="657"/>
      <c r="BD6" s="657"/>
      <c r="BE6" s="657"/>
      <c r="BF6" s="658"/>
      <c r="BG6" s="659">
        <v>173176</v>
      </c>
      <c r="BH6" s="660"/>
      <c r="BI6" s="660"/>
      <c r="BJ6" s="660"/>
      <c r="BK6" s="660"/>
      <c r="BL6" s="660"/>
      <c r="BM6" s="660"/>
      <c r="BN6" s="661"/>
      <c r="BO6" s="685">
        <v>97.3</v>
      </c>
      <c r="BP6" s="685"/>
      <c r="BQ6" s="685"/>
      <c r="BR6" s="685"/>
      <c r="BS6" s="686">
        <v>5559</v>
      </c>
      <c r="BT6" s="686"/>
      <c r="BU6" s="686"/>
      <c r="BV6" s="686"/>
      <c r="BW6" s="686"/>
      <c r="BX6" s="686"/>
      <c r="BY6" s="686"/>
      <c r="BZ6" s="686"/>
      <c r="CA6" s="686"/>
      <c r="CB6" s="731"/>
      <c r="CD6" s="709" t="s">
        <v>237</v>
      </c>
      <c r="CE6" s="710"/>
      <c r="CF6" s="710"/>
      <c r="CG6" s="710"/>
      <c r="CH6" s="710"/>
      <c r="CI6" s="710"/>
      <c r="CJ6" s="710"/>
      <c r="CK6" s="710"/>
      <c r="CL6" s="710"/>
      <c r="CM6" s="710"/>
      <c r="CN6" s="710"/>
      <c r="CO6" s="710"/>
      <c r="CP6" s="710"/>
      <c r="CQ6" s="711"/>
      <c r="CR6" s="659">
        <v>50783</v>
      </c>
      <c r="CS6" s="660"/>
      <c r="CT6" s="660"/>
      <c r="CU6" s="660"/>
      <c r="CV6" s="660"/>
      <c r="CW6" s="660"/>
      <c r="CX6" s="660"/>
      <c r="CY6" s="661"/>
      <c r="CZ6" s="736">
        <v>1.4</v>
      </c>
      <c r="DA6" s="722"/>
      <c r="DB6" s="722"/>
      <c r="DC6" s="738"/>
      <c r="DD6" s="665" t="s">
        <v>129</v>
      </c>
      <c r="DE6" s="660"/>
      <c r="DF6" s="660"/>
      <c r="DG6" s="660"/>
      <c r="DH6" s="660"/>
      <c r="DI6" s="660"/>
      <c r="DJ6" s="660"/>
      <c r="DK6" s="660"/>
      <c r="DL6" s="660"/>
      <c r="DM6" s="660"/>
      <c r="DN6" s="660"/>
      <c r="DO6" s="660"/>
      <c r="DP6" s="661"/>
      <c r="DQ6" s="665">
        <v>50783</v>
      </c>
      <c r="DR6" s="660"/>
      <c r="DS6" s="660"/>
      <c r="DT6" s="660"/>
      <c r="DU6" s="660"/>
      <c r="DV6" s="660"/>
      <c r="DW6" s="660"/>
      <c r="DX6" s="660"/>
      <c r="DY6" s="660"/>
      <c r="DZ6" s="660"/>
      <c r="EA6" s="660"/>
      <c r="EB6" s="660"/>
      <c r="EC6" s="697"/>
    </row>
    <row r="7" spans="2:143" ht="11.25" customHeight="1" x14ac:dyDescent="0.15">
      <c r="B7" s="656" t="s">
        <v>238</v>
      </c>
      <c r="C7" s="657"/>
      <c r="D7" s="657"/>
      <c r="E7" s="657"/>
      <c r="F7" s="657"/>
      <c r="G7" s="657"/>
      <c r="H7" s="657"/>
      <c r="I7" s="657"/>
      <c r="J7" s="657"/>
      <c r="K7" s="657"/>
      <c r="L7" s="657"/>
      <c r="M7" s="657"/>
      <c r="N7" s="657"/>
      <c r="O7" s="657"/>
      <c r="P7" s="657"/>
      <c r="Q7" s="658"/>
      <c r="R7" s="659">
        <v>105</v>
      </c>
      <c r="S7" s="660"/>
      <c r="T7" s="660"/>
      <c r="U7" s="660"/>
      <c r="V7" s="660"/>
      <c r="W7" s="660"/>
      <c r="X7" s="660"/>
      <c r="Y7" s="661"/>
      <c r="Z7" s="685">
        <v>0</v>
      </c>
      <c r="AA7" s="685"/>
      <c r="AB7" s="685"/>
      <c r="AC7" s="685"/>
      <c r="AD7" s="686">
        <v>105</v>
      </c>
      <c r="AE7" s="686"/>
      <c r="AF7" s="686"/>
      <c r="AG7" s="686"/>
      <c r="AH7" s="686"/>
      <c r="AI7" s="686"/>
      <c r="AJ7" s="686"/>
      <c r="AK7" s="686"/>
      <c r="AL7" s="662">
        <v>0</v>
      </c>
      <c r="AM7" s="663"/>
      <c r="AN7" s="663"/>
      <c r="AO7" s="687"/>
      <c r="AP7" s="656" t="s">
        <v>239</v>
      </c>
      <c r="AQ7" s="657"/>
      <c r="AR7" s="657"/>
      <c r="AS7" s="657"/>
      <c r="AT7" s="657"/>
      <c r="AU7" s="657"/>
      <c r="AV7" s="657"/>
      <c r="AW7" s="657"/>
      <c r="AX7" s="657"/>
      <c r="AY7" s="657"/>
      <c r="AZ7" s="657"/>
      <c r="BA7" s="657"/>
      <c r="BB7" s="657"/>
      <c r="BC7" s="657"/>
      <c r="BD7" s="657"/>
      <c r="BE7" s="657"/>
      <c r="BF7" s="658"/>
      <c r="BG7" s="659">
        <v>95902</v>
      </c>
      <c r="BH7" s="660"/>
      <c r="BI7" s="660"/>
      <c r="BJ7" s="660"/>
      <c r="BK7" s="660"/>
      <c r="BL7" s="660"/>
      <c r="BM7" s="660"/>
      <c r="BN7" s="661"/>
      <c r="BO7" s="685">
        <v>53.9</v>
      </c>
      <c r="BP7" s="685"/>
      <c r="BQ7" s="685"/>
      <c r="BR7" s="685"/>
      <c r="BS7" s="686">
        <v>5559</v>
      </c>
      <c r="BT7" s="686"/>
      <c r="BU7" s="686"/>
      <c r="BV7" s="686"/>
      <c r="BW7" s="686"/>
      <c r="BX7" s="686"/>
      <c r="BY7" s="686"/>
      <c r="BZ7" s="686"/>
      <c r="CA7" s="686"/>
      <c r="CB7" s="731"/>
      <c r="CD7" s="656" t="s">
        <v>240</v>
      </c>
      <c r="CE7" s="657"/>
      <c r="CF7" s="657"/>
      <c r="CG7" s="657"/>
      <c r="CH7" s="657"/>
      <c r="CI7" s="657"/>
      <c r="CJ7" s="657"/>
      <c r="CK7" s="657"/>
      <c r="CL7" s="657"/>
      <c r="CM7" s="657"/>
      <c r="CN7" s="657"/>
      <c r="CO7" s="657"/>
      <c r="CP7" s="657"/>
      <c r="CQ7" s="658"/>
      <c r="CR7" s="659">
        <v>849959</v>
      </c>
      <c r="CS7" s="660"/>
      <c r="CT7" s="660"/>
      <c r="CU7" s="660"/>
      <c r="CV7" s="660"/>
      <c r="CW7" s="660"/>
      <c r="CX7" s="660"/>
      <c r="CY7" s="661"/>
      <c r="CZ7" s="685">
        <v>23.6</v>
      </c>
      <c r="DA7" s="685"/>
      <c r="DB7" s="685"/>
      <c r="DC7" s="685"/>
      <c r="DD7" s="665">
        <v>232076</v>
      </c>
      <c r="DE7" s="660"/>
      <c r="DF7" s="660"/>
      <c r="DG7" s="660"/>
      <c r="DH7" s="660"/>
      <c r="DI7" s="660"/>
      <c r="DJ7" s="660"/>
      <c r="DK7" s="660"/>
      <c r="DL7" s="660"/>
      <c r="DM7" s="660"/>
      <c r="DN7" s="660"/>
      <c r="DO7" s="660"/>
      <c r="DP7" s="661"/>
      <c r="DQ7" s="665">
        <v>585018</v>
      </c>
      <c r="DR7" s="660"/>
      <c r="DS7" s="660"/>
      <c r="DT7" s="660"/>
      <c r="DU7" s="660"/>
      <c r="DV7" s="660"/>
      <c r="DW7" s="660"/>
      <c r="DX7" s="660"/>
      <c r="DY7" s="660"/>
      <c r="DZ7" s="660"/>
      <c r="EA7" s="660"/>
      <c r="EB7" s="660"/>
      <c r="EC7" s="697"/>
    </row>
    <row r="8" spans="2:143" ht="11.25" customHeight="1" x14ac:dyDescent="0.15">
      <c r="B8" s="656" t="s">
        <v>241</v>
      </c>
      <c r="C8" s="657"/>
      <c r="D8" s="657"/>
      <c r="E8" s="657"/>
      <c r="F8" s="657"/>
      <c r="G8" s="657"/>
      <c r="H8" s="657"/>
      <c r="I8" s="657"/>
      <c r="J8" s="657"/>
      <c r="K8" s="657"/>
      <c r="L8" s="657"/>
      <c r="M8" s="657"/>
      <c r="N8" s="657"/>
      <c r="O8" s="657"/>
      <c r="P8" s="657"/>
      <c r="Q8" s="658"/>
      <c r="R8" s="659">
        <v>549</v>
      </c>
      <c r="S8" s="660"/>
      <c r="T8" s="660"/>
      <c r="U8" s="660"/>
      <c r="V8" s="660"/>
      <c r="W8" s="660"/>
      <c r="X8" s="660"/>
      <c r="Y8" s="661"/>
      <c r="Z8" s="685">
        <v>0</v>
      </c>
      <c r="AA8" s="685"/>
      <c r="AB8" s="685"/>
      <c r="AC8" s="685"/>
      <c r="AD8" s="686">
        <v>549</v>
      </c>
      <c r="AE8" s="686"/>
      <c r="AF8" s="686"/>
      <c r="AG8" s="686"/>
      <c r="AH8" s="686"/>
      <c r="AI8" s="686"/>
      <c r="AJ8" s="686"/>
      <c r="AK8" s="686"/>
      <c r="AL8" s="662">
        <v>0</v>
      </c>
      <c r="AM8" s="663"/>
      <c r="AN8" s="663"/>
      <c r="AO8" s="687"/>
      <c r="AP8" s="656" t="s">
        <v>242</v>
      </c>
      <c r="AQ8" s="657"/>
      <c r="AR8" s="657"/>
      <c r="AS8" s="657"/>
      <c r="AT8" s="657"/>
      <c r="AU8" s="657"/>
      <c r="AV8" s="657"/>
      <c r="AW8" s="657"/>
      <c r="AX8" s="657"/>
      <c r="AY8" s="657"/>
      <c r="AZ8" s="657"/>
      <c r="BA8" s="657"/>
      <c r="BB8" s="657"/>
      <c r="BC8" s="657"/>
      <c r="BD8" s="657"/>
      <c r="BE8" s="657"/>
      <c r="BF8" s="658"/>
      <c r="BG8" s="659">
        <v>3815</v>
      </c>
      <c r="BH8" s="660"/>
      <c r="BI8" s="660"/>
      <c r="BJ8" s="660"/>
      <c r="BK8" s="660"/>
      <c r="BL8" s="660"/>
      <c r="BM8" s="660"/>
      <c r="BN8" s="661"/>
      <c r="BO8" s="685">
        <v>2.1</v>
      </c>
      <c r="BP8" s="685"/>
      <c r="BQ8" s="685"/>
      <c r="BR8" s="685"/>
      <c r="BS8" s="686" t="s">
        <v>129</v>
      </c>
      <c r="BT8" s="686"/>
      <c r="BU8" s="686"/>
      <c r="BV8" s="686"/>
      <c r="BW8" s="686"/>
      <c r="BX8" s="686"/>
      <c r="BY8" s="686"/>
      <c r="BZ8" s="686"/>
      <c r="CA8" s="686"/>
      <c r="CB8" s="731"/>
      <c r="CD8" s="656" t="s">
        <v>243</v>
      </c>
      <c r="CE8" s="657"/>
      <c r="CF8" s="657"/>
      <c r="CG8" s="657"/>
      <c r="CH8" s="657"/>
      <c r="CI8" s="657"/>
      <c r="CJ8" s="657"/>
      <c r="CK8" s="657"/>
      <c r="CL8" s="657"/>
      <c r="CM8" s="657"/>
      <c r="CN8" s="657"/>
      <c r="CO8" s="657"/>
      <c r="CP8" s="657"/>
      <c r="CQ8" s="658"/>
      <c r="CR8" s="659">
        <v>965412</v>
      </c>
      <c r="CS8" s="660"/>
      <c r="CT8" s="660"/>
      <c r="CU8" s="660"/>
      <c r="CV8" s="660"/>
      <c r="CW8" s="660"/>
      <c r="CX8" s="660"/>
      <c r="CY8" s="661"/>
      <c r="CZ8" s="685">
        <v>26.8</v>
      </c>
      <c r="DA8" s="685"/>
      <c r="DB8" s="685"/>
      <c r="DC8" s="685"/>
      <c r="DD8" s="665">
        <v>77717</v>
      </c>
      <c r="DE8" s="660"/>
      <c r="DF8" s="660"/>
      <c r="DG8" s="660"/>
      <c r="DH8" s="660"/>
      <c r="DI8" s="660"/>
      <c r="DJ8" s="660"/>
      <c r="DK8" s="660"/>
      <c r="DL8" s="660"/>
      <c r="DM8" s="660"/>
      <c r="DN8" s="660"/>
      <c r="DO8" s="660"/>
      <c r="DP8" s="661"/>
      <c r="DQ8" s="665">
        <v>457531</v>
      </c>
      <c r="DR8" s="660"/>
      <c r="DS8" s="660"/>
      <c r="DT8" s="660"/>
      <c r="DU8" s="660"/>
      <c r="DV8" s="660"/>
      <c r="DW8" s="660"/>
      <c r="DX8" s="660"/>
      <c r="DY8" s="660"/>
      <c r="DZ8" s="660"/>
      <c r="EA8" s="660"/>
      <c r="EB8" s="660"/>
      <c r="EC8" s="697"/>
    </row>
    <row r="9" spans="2:143" ht="11.25" customHeight="1" x14ac:dyDescent="0.15">
      <c r="B9" s="656" t="s">
        <v>244</v>
      </c>
      <c r="C9" s="657"/>
      <c r="D9" s="657"/>
      <c r="E9" s="657"/>
      <c r="F9" s="657"/>
      <c r="G9" s="657"/>
      <c r="H9" s="657"/>
      <c r="I9" s="657"/>
      <c r="J9" s="657"/>
      <c r="K9" s="657"/>
      <c r="L9" s="657"/>
      <c r="M9" s="657"/>
      <c r="N9" s="657"/>
      <c r="O9" s="657"/>
      <c r="P9" s="657"/>
      <c r="Q9" s="658"/>
      <c r="R9" s="659">
        <v>671</v>
      </c>
      <c r="S9" s="660"/>
      <c r="T9" s="660"/>
      <c r="U9" s="660"/>
      <c r="V9" s="660"/>
      <c r="W9" s="660"/>
      <c r="X9" s="660"/>
      <c r="Y9" s="661"/>
      <c r="Z9" s="685">
        <v>0</v>
      </c>
      <c r="AA9" s="685"/>
      <c r="AB9" s="685"/>
      <c r="AC9" s="685"/>
      <c r="AD9" s="686">
        <v>671</v>
      </c>
      <c r="AE9" s="686"/>
      <c r="AF9" s="686"/>
      <c r="AG9" s="686"/>
      <c r="AH9" s="686"/>
      <c r="AI9" s="686"/>
      <c r="AJ9" s="686"/>
      <c r="AK9" s="686"/>
      <c r="AL9" s="662">
        <v>0</v>
      </c>
      <c r="AM9" s="663"/>
      <c r="AN9" s="663"/>
      <c r="AO9" s="687"/>
      <c r="AP9" s="656" t="s">
        <v>245</v>
      </c>
      <c r="AQ9" s="657"/>
      <c r="AR9" s="657"/>
      <c r="AS9" s="657"/>
      <c r="AT9" s="657"/>
      <c r="AU9" s="657"/>
      <c r="AV9" s="657"/>
      <c r="AW9" s="657"/>
      <c r="AX9" s="657"/>
      <c r="AY9" s="657"/>
      <c r="AZ9" s="657"/>
      <c r="BA9" s="657"/>
      <c r="BB9" s="657"/>
      <c r="BC9" s="657"/>
      <c r="BD9" s="657"/>
      <c r="BE9" s="657"/>
      <c r="BF9" s="658"/>
      <c r="BG9" s="659">
        <v>66901</v>
      </c>
      <c r="BH9" s="660"/>
      <c r="BI9" s="660"/>
      <c r="BJ9" s="660"/>
      <c r="BK9" s="660"/>
      <c r="BL9" s="660"/>
      <c r="BM9" s="660"/>
      <c r="BN9" s="661"/>
      <c r="BO9" s="685">
        <v>37.6</v>
      </c>
      <c r="BP9" s="685"/>
      <c r="BQ9" s="685"/>
      <c r="BR9" s="685"/>
      <c r="BS9" s="686" t="s">
        <v>129</v>
      </c>
      <c r="BT9" s="686"/>
      <c r="BU9" s="686"/>
      <c r="BV9" s="686"/>
      <c r="BW9" s="686"/>
      <c r="BX9" s="686"/>
      <c r="BY9" s="686"/>
      <c r="BZ9" s="686"/>
      <c r="CA9" s="686"/>
      <c r="CB9" s="731"/>
      <c r="CD9" s="656" t="s">
        <v>246</v>
      </c>
      <c r="CE9" s="657"/>
      <c r="CF9" s="657"/>
      <c r="CG9" s="657"/>
      <c r="CH9" s="657"/>
      <c r="CI9" s="657"/>
      <c r="CJ9" s="657"/>
      <c r="CK9" s="657"/>
      <c r="CL9" s="657"/>
      <c r="CM9" s="657"/>
      <c r="CN9" s="657"/>
      <c r="CO9" s="657"/>
      <c r="CP9" s="657"/>
      <c r="CQ9" s="658"/>
      <c r="CR9" s="659">
        <v>281940</v>
      </c>
      <c r="CS9" s="660"/>
      <c r="CT9" s="660"/>
      <c r="CU9" s="660"/>
      <c r="CV9" s="660"/>
      <c r="CW9" s="660"/>
      <c r="CX9" s="660"/>
      <c r="CY9" s="661"/>
      <c r="CZ9" s="685">
        <v>7.8</v>
      </c>
      <c r="DA9" s="685"/>
      <c r="DB9" s="685"/>
      <c r="DC9" s="685"/>
      <c r="DD9" s="665" t="s">
        <v>129</v>
      </c>
      <c r="DE9" s="660"/>
      <c r="DF9" s="660"/>
      <c r="DG9" s="660"/>
      <c r="DH9" s="660"/>
      <c r="DI9" s="660"/>
      <c r="DJ9" s="660"/>
      <c r="DK9" s="660"/>
      <c r="DL9" s="660"/>
      <c r="DM9" s="660"/>
      <c r="DN9" s="660"/>
      <c r="DO9" s="660"/>
      <c r="DP9" s="661"/>
      <c r="DQ9" s="665">
        <v>236984</v>
      </c>
      <c r="DR9" s="660"/>
      <c r="DS9" s="660"/>
      <c r="DT9" s="660"/>
      <c r="DU9" s="660"/>
      <c r="DV9" s="660"/>
      <c r="DW9" s="660"/>
      <c r="DX9" s="660"/>
      <c r="DY9" s="660"/>
      <c r="DZ9" s="660"/>
      <c r="EA9" s="660"/>
      <c r="EB9" s="660"/>
      <c r="EC9" s="697"/>
    </row>
    <row r="10" spans="2:143" ht="11.25" customHeight="1" x14ac:dyDescent="0.15">
      <c r="B10" s="656" t="s">
        <v>247</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248</v>
      </c>
      <c r="AQ10" s="657"/>
      <c r="AR10" s="657"/>
      <c r="AS10" s="657"/>
      <c r="AT10" s="657"/>
      <c r="AU10" s="657"/>
      <c r="AV10" s="657"/>
      <c r="AW10" s="657"/>
      <c r="AX10" s="657"/>
      <c r="AY10" s="657"/>
      <c r="AZ10" s="657"/>
      <c r="BA10" s="657"/>
      <c r="BB10" s="657"/>
      <c r="BC10" s="657"/>
      <c r="BD10" s="657"/>
      <c r="BE10" s="657"/>
      <c r="BF10" s="658"/>
      <c r="BG10" s="659">
        <v>5729</v>
      </c>
      <c r="BH10" s="660"/>
      <c r="BI10" s="660"/>
      <c r="BJ10" s="660"/>
      <c r="BK10" s="660"/>
      <c r="BL10" s="660"/>
      <c r="BM10" s="660"/>
      <c r="BN10" s="661"/>
      <c r="BO10" s="685">
        <v>3.2</v>
      </c>
      <c r="BP10" s="685"/>
      <c r="BQ10" s="685"/>
      <c r="BR10" s="685"/>
      <c r="BS10" s="686" t="s">
        <v>129</v>
      </c>
      <c r="BT10" s="686"/>
      <c r="BU10" s="686"/>
      <c r="BV10" s="686"/>
      <c r="BW10" s="686"/>
      <c r="BX10" s="686"/>
      <c r="BY10" s="686"/>
      <c r="BZ10" s="686"/>
      <c r="CA10" s="686"/>
      <c r="CB10" s="731"/>
      <c r="CD10" s="656" t="s">
        <v>249</v>
      </c>
      <c r="CE10" s="657"/>
      <c r="CF10" s="657"/>
      <c r="CG10" s="657"/>
      <c r="CH10" s="657"/>
      <c r="CI10" s="657"/>
      <c r="CJ10" s="657"/>
      <c r="CK10" s="657"/>
      <c r="CL10" s="657"/>
      <c r="CM10" s="657"/>
      <c r="CN10" s="657"/>
      <c r="CO10" s="657"/>
      <c r="CP10" s="657"/>
      <c r="CQ10" s="658"/>
      <c r="CR10" s="659">
        <v>2790</v>
      </c>
      <c r="CS10" s="660"/>
      <c r="CT10" s="660"/>
      <c r="CU10" s="660"/>
      <c r="CV10" s="660"/>
      <c r="CW10" s="660"/>
      <c r="CX10" s="660"/>
      <c r="CY10" s="661"/>
      <c r="CZ10" s="685">
        <v>0.1</v>
      </c>
      <c r="DA10" s="685"/>
      <c r="DB10" s="685"/>
      <c r="DC10" s="685"/>
      <c r="DD10" s="665" t="s">
        <v>129</v>
      </c>
      <c r="DE10" s="660"/>
      <c r="DF10" s="660"/>
      <c r="DG10" s="660"/>
      <c r="DH10" s="660"/>
      <c r="DI10" s="660"/>
      <c r="DJ10" s="660"/>
      <c r="DK10" s="660"/>
      <c r="DL10" s="660"/>
      <c r="DM10" s="660"/>
      <c r="DN10" s="660"/>
      <c r="DO10" s="660"/>
      <c r="DP10" s="661"/>
      <c r="DQ10" s="665">
        <v>2790</v>
      </c>
      <c r="DR10" s="660"/>
      <c r="DS10" s="660"/>
      <c r="DT10" s="660"/>
      <c r="DU10" s="660"/>
      <c r="DV10" s="660"/>
      <c r="DW10" s="660"/>
      <c r="DX10" s="660"/>
      <c r="DY10" s="660"/>
      <c r="DZ10" s="660"/>
      <c r="EA10" s="660"/>
      <c r="EB10" s="660"/>
      <c r="EC10" s="697"/>
    </row>
    <row r="11" spans="2:143" ht="11.25" customHeight="1" x14ac:dyDescent="0.15">
      <c r="B11" s="656" t="s">
        <v>250</v>
      </c>
      <c r="C11" s="657"/>
      <c r="D11" s="657"/>
      <c r="E11" s="657"/>
      <c r="F11" s="657"/>
      <c r="G11" s="657"/>
      <c r="H11" s="657"/>
      <c r="I11" s="657"/>
      <c r="J11" s="657"/>
      <c r="K11" s="657"/>
      <c r="L11" s="657"/>
      <c r="M11" s="657"/>
      <c r="N11" s="657"/>
      <c r="O11" s="657"/>
      <c r="P11" s="657"/>
      <c r="Q11" s="658"/>
      <c r="R11" s="659">
        <v>76800</v>
      </c>
      <c r="S11" s="660"/>
      <c r="T11" s="660"/>
      <c r="U11" s="660"/>
      <c r="V11" s="660"/>
      <c r="W11" s="660"/>
      <c r="X11" s="660"/>
      <c r="Y11" s="661"/>
      <c r="Z11" s="662">
        <v>2.1</v>
      </c>
      <c r="AA11" s="663"/>
      <c r="AB11" s="663"/>
      <c r="AC11" s="664"/>
      <c r="AD11" s="665">
        <v>76800</v>
      </c>
      <c r="AE11" s="660"/>
      <c r="AF11" s="660"/>
      <c r="AG11" s="660"/>
      <c r="AH11" s="660"/>
      <c r="AI11" s="660"/>
      <c r="AJ11" s="660"/>
      <c r="AK11" s="661"/>
      <c r="AL11" s="662">
        <v>3.7</v>
      </c>
      <c r="AM11" s="663"/>
      <c r="AN11" s="663"/>
      <c r="AO11" s="687"/>
      <c r="AP11" s="656" t="s">
        <v>251</v>
      </c>
      <c r="AQ11" s="657"/>
      <c r="AR11" s="657"/>
      <c r="AS11" s="657"/>
      <c r="AT11" s="657"/>
      <c r="AU11" s="657"/>
      <c r="AV11" s="657"/>
      <c r="AW11" s="657"/>
      <c r="AX11" s="657"/>
      <c r="AY11" s="657"/>
      <c r="AZ11" s="657"/>
      <c r="BA11" s="657"/>
      <c r="BB11" s="657"/>
      <c r="BC11" s="657"/>
      <c r="BD11" s="657"/>
      <c r="BE11" s="657"/>
      <c r="BF11" s="658"/>
      <c r="BG11" s="659">
        <v>19457</v>
      </c>
      <c r="BH11" s="660"/>
      <c r="BI11" s="660"/>
      <c r="BJ11" s="660"/>
      <c r="BK11" s="660"/>
      <c r="BL11" s="660"/>
      <c r="BM11" s="660"/>
      <c r="BN11" s="661"/>
      <c r="BO11" s="685">
        <v>10.9</v>
      </c>
      <c r="BP11" s="685"/>
      <c r="BQ11" s="685"/>
      <c r="BR11" s="685"/>
      <c r="BS11" s="686">
        <v>5559</v>
      </c>
      <c r="BT11" s="686"/>
      <c r="BU11" s="686"/>
      <c r="BV11" s="686"/>
      <c r="BW11" s="686"/>
      <c r="BX11" s="686"/>
      <c r="BY11" s="686"/>
      <c r="BZ11" s="686"/>
      <c r="CA11" s="686"/>
      <c r="CB11" s="731"/>
      <c r="CD11" s="656" t="s">
        <v>252</v>
      </c>
      <c r="CE11" s="657"/>
      <c r="CF11" s="657"/>
      <c r="CG11" s="657"/>
      <c r="CH11" s="657"/>
      <c r="CI11" s="657"/>
      <c r="CJ11" s="657"/>
      <c r="CK11" s="657"/>
      <c r="CL11" s="657"/>
      <c r="CM11" s="657"/>
      <c r="CN11" s="657"/>
      <c r="CO11" s="657"/>
      <c r="CP11" s="657"/>
      <c r="CQ11" s="658"/>
      <c r="CR11" s="659">
        <v>4605</v>
      </c>
      <c r="CS11" s="660"/>
      <c r="CT11" s="660"/>
      <c r="CU11" s="660"/>
      <c r="CV11" s="660"/>
      <c r="CW11" s="660"/>
      <c r="CX11" s="660"/>
      <c r="CY11" s="661"/>
      <c r="CZ11" s="685">
        <v>0.1</v>
      </c>
      <c r="DA11" s="685"/>
      <c r="DB11" s="685"/>
      <c r="DC11" s="685"/>
      <c r="DD11" s="665" t="s">
        <v>129</v>
      </c>
      <c r="DE11" s="660"/>
      <c r="DF11" s="660"/>
      <c r="DG11" s="660"/>
      <c r="DH11" s="660"/>
      <c r="DI11" s="660"/>
      <c r="DJ11" s="660"/>
      <c r="DK11" s="660"/>
      <c r="DL11" s="660"/>
      <c r="DM11" s="660"/>
      <c r="DN11" s="660"/>
      <c r="DO11" s="660"/>
      <c r="DP11" s="661"/>
      <c r="DQ11" s="665">
        <v>4605</v>
      </c>
      <c r="DR11" s="660"/>
      <c r="DS11" s="660"/>
      <c r="DT11" s="660"/>
      <c r="DU11" s="660"/>
      <c r="DV11" s="660"/>
      <c r="DW11" s="660"/>
      <c r="DX11" s="660"/>
      <c r="DY11" s="660"/>
      <c r="DZ11" s="660"/>
      <c r="EA11" s="660"/>
      <c r="EB11" s="660"/>
      <c r="EC11" s="697"/>
    </row>
    <row r="12" spans="2:143" ht="11.25" customHeight="1" x14ac:dyDescent="0.15">
      <c r="B12" s="656" t="s">
        <v>253</v>
      </c>
      <c r="C12" s="657"/>
      <c r="D12" s="657"/>
      <c r="E12" s="657"/>
      <c r="F12" s="657"/>
      <c r="G12" s="657"/>
      <c r="H12" s="657"/>
      <c r="I12" s="657"/>
      <c r="J12" s="657"/>
      <c r="K12" s="657"/>
      <c r="L12" s="657"/>
      <c r="M12" s="657"/>
      <c r="N12" s="657"/>
      <c r="O12" s="657"/>
      <c r="P12" s="657"/>
      <c r="Q12" s="658"/>
      <c r="R12" s="659" t="s">
        <v>129</v>
      </c>
      <c r="S12" s="660"/>
      <c r="T12" s="660"/>
      <c r="U12" s="660"/>
      <c r="V12" s="660"/>
      <c r="W12" s="660"/>
      <c r="X12" s="660"/>
      <c r="Y12" s="661"/>
      <c r="Z12" s="685" t="s">
        <v>129</v>
      </c>
      <c r="AA12" s="685"/>
      <c r="AB12" s="685"/>
      <c r="AC12" s="685"/>
      <c r="AD12" s="686" t="s">
        <v>129</v>
      </c>
      <c r="AE12" s="686"/>
      <c r="AF12" s="686"/>
      <c r="AG12" s="686"/>
      <c r="AH12" s="686"/>
      <c r="AI12" s="686"/>
      <c r="AJ12" s="686"/>
      <c r="AK12" s="686"/>
      <c r="AL12" s="662" t="s">
        <v>129</v>
      </c>
      <c r="AM12" s="663"/>
      <c r="AN12" s="663"/>
      <c r="AO12" s="687"/>
      <c r="AP12" s="656" t="s">
        <v>254</v>
      </c>
      <c r="AQ12" s="657"/>
      <c r="AR12" s="657"/>
      <c r="AS12" s="657"/>
      <c r="AT12" s="657"/>
      <c r="AU12" s="657"/>
      <c r="AV12" s="657"/>
      <c r="AW12" s="657"/>
      <c r="AX12" s="657"/>
      <c r="AY12" s="657"/>
      <c r="AZ12" s="657"/>
      <c r="BA12" s="657"/>
      <c r="BB12" s="657"/>
      <c r="BC12" s="657"/>
      <c r="BD12" s="657"/>
      <c r="BE12" s="657"/>
      <c r="BF12" s="658"/>
      <c r="BG12" s="659">
        <v>46580</v>
      </c>
      <c r="BH12" s="660"/>
      <c r="BI12" s="660"/>
      <c r="BJ12" s="660"/>
      <c r="BK12" s="660"/>
      <c r="BL12" s="660"/>
      <c r="BM12" s="660"/>
      <c r="BN12" s="661"/>
      <c r="BO12" s="685">
        <v>26.2</v>
      </c>
      <c r="BP12" s="685"/>
      <c r="BQ12" s="685"/>
      <c r="BR12" s="685"/>
      <c r="BS12" s="686" t="s">
        <v>129</v>
      </c>
      <c r="BT12" s="686"/>
      <c r="BU12" s="686"/>
      <c r="BV12" s="686"/>
      <c r="BW12" s="686"/>
      <c r="BX12" s="686"/>
      <c r="BY12" s="686"/>
      <c r="BZ12" s="686"/>
      <c r="CA12" s="686"/>
      <c r="CB12" s="731"/>
      <c r="CD12" s="656" t="s">
        <v>255</v>
      </c>
      <c r="CE12" s="657"/>
      <c r="CF12" s="657"/>
      <c r="CG12" s="657"/>
      <c r="CH12" s="657"/>
      <c r="CI12" s="657"/>
      <c r="CJ12" s="657"/>
      <c r="CK12" s="657"/>
      <c r="CL12" s="657"/>
      <c r="CM12" s="657"/>
      <c r="CN12" s="657"/>
      <c r="CO12" s="657"/>
      <c r="CP12" s="657"/>
      <c r="CQ12" s="658"/>
      <c r="CR12" s="659">
        <v>284547</v>
      </c>
      <c r="CS12" s="660"/>
      <c r="CT12" s="660"/>
      <c r="CU12" s="660"/>
      <c r="CV12" s="660"/>
      <c r="CW12" s="660"/>
      <c r="CX12" s="660"/>
      <c r="CY12" s="661"/>
      <c r="CZ12" s="685">
        <v>7.9</v>
      </c>
      <c r="DA12" s="685"/>
      <c r="DB12" s="685"/>
      <c r="DC12" s="685"/>
      <c r="DD12" s="665">
        <v>594</v>
      </c>
      <c r="DE12" s="660"/>
      <c r="DF12" s="660"/>
      <c r="DG12" s="660"/>
      <c r="DH12" s="660"/>
      <c r="DI12" s="660"/>
      <c r="DJ12" s="660"/>
      <c r="DK12" s="660"/>
      <c r="DL12" s="660"/>
      <c r="DM12" s="660"/>
      <c r="DN12" s="660"/>
      <c r="DO12" s="660"/>
      <c r="DP12" s="661"/>
      <c r="DQ12" s="665">
        <v>218215</v>
      </c>
      <c r="DR12" s="660"/>
      <c r="DS12" s="660"/>
      <c r="DT12" s="660"/>
      <c r="DU12" s="660"/>
      <c r="DV12" s="660"/>
      <c r="DW12" s="660"/>
      <c r="DX12" s="660"/>
      <c r="DY12" s="660"/>
      <c r="DZ12" s="660"/>
      <c r="EA12" s="660"/>
      <c r="EB12" s="660"/>
      <c r="EC12" s="697"/>
    </row>
    <row r="13" spans="2:143" ht="11.25" customHeight="1" x14ac:dyDescent="0.15">
      <c r="B13" s="656" t="s">
        <v>256</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257</v>
      </c>
      <c r="AQ13" s="657"/>
      <c r="AR13" s="657"/>
      <c r="AS13" s="657"/>
      <c r="AT13" s="657"/>
      <c r="AU13" s="657"/>
      <c r="AV13" s="657"/>
      <c r="AW13" s="657"/>
      <c r="AX13" s="657"/>
      <c r="AY13" s="657"/>
      <c r="AZ13" s="657"/>
      <c r="BA13" s="657"/>
      <c r="BB13" s="657"/>
      <c r="BC13" s="657"/>
      <c r="BD13" s="657"/>
      <c r="BE13" s="657"/>
      <c r="BF13" s="658"/>
      <c r="BG13" s="659">
        <v>46580</v>
      </c>
      <c r="BH13" s="660"/>
      <c r="BI13" s="660"/>
      <c r="BJ13" s="660"/>
      <c r="BK13" s="660"/>
      <c r="BL13" s="660"/>
      <c r="BM13" s="660"/>
      <c r="BN13" s="661"/>
      <c r="BO13" s="685">
        <v>26.2</v>
      </c>
      <c r="BP13" s="685"/>
      <c r="BQ13" s="685"/>
      <c r="BR13" s="685"/>
      <c r="BS13" s="686" t="s">
        <v>129</v>
      </c>
      <c r="BT13" s="686"/>
      <c r="BU13" s="686"/>
      <c r="BV13" s="686"/>
      <c r="BW13" s="686"/>
      <c r="BX13" s="686"/>
      <c r="BY13" s="686"/>
      <c r="BZ13" s="686"/>
      <c r="CA13" s="686"/>
      <c r="CB13" s="731"/>
      <c r="CD13" s="656" t="s">
        <v>258</v>
      </c>
      <c r="CE13" s="657"/>
      <c r="CF13" s="657"/>
      <c r="CG13" s="657"/>
      <c r="CH13" s="657"/>
      <c r="CI13" s="657"/>
      <c r="CJ13" s="657"/>
      <c r="CK13" s="657"/>
      <c r="CL13" s="657"/>
      <c r="CM13" s="657"/>
      <c r="CN13" s="657"/>
      <c r="CO13" s="657"/>
      <c r="CP13" s="657"/>
      <c r="CQ13" s="658"/>
      <c r="CR13" s="659">
        <v>435131</v>
      </c>
      <c r="CS13" s="660"/>
      <c r="CT13" s="660"/>
      <c r="CU13" s="660"/>
      <c r="CV13" s="660"/>
      <c r="CW13" s="660"/>
      <c r="CX13" s="660"/>
      <c r="CY13" s="661"/>
      <c r="CZ13" s="685">
        <v>12.1</v>
      </c>
      <c r="DA13" s="685"/>
      <c r="DB13" s="685"/>
      <c r="DC13" s="685"/>
      <c r="DD13" s="665">
        <v>195296</v>
      </c>
      <c r="DE13" s="660"/>
      <c r="DF13" s="660"/>
      <c r="DG13" s="660"/>
      <c r="DH13" s="660"/>
      <c r="DI13" s="660"/>
      <c r="DJ13" s="660"/>
      <c r="DK13" s="660"/>
      <c r="DL13" s="660"/>
      <c r="DM13" s="660"/>
      <c r="DN13" s="660"/>
      <c r="DO13" s="660"/>
      <c r="DP13" s="661"/>
      <c r="DQ13" s="665">
        <v>331191</v>
      </c>
      <c r="DR13" s="660"/>
      <c r="DS13" s="660"/>
      <c r="DT13" s="660"/>
      <c r="DU13" s="660"/>
      <c r="DV13" s="660"/>
      <c r="DW13" s="660"/>
      <c r="DX13" s="660"/>
      <c r="DY13" s="660"/>
      <c r="DZ13" s="660"/>
      <c r="EA13" s="660"/>
      <c r="EB13" s="660"/>
      <c r="EC13" s="697"/>
    </row>
    <row r="14" spans="2:143" ht="11.25" customHeight="1" x14ac:dyDescent="0.15">
      <c r="B14" s="656" t="s">
        <v>259</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85" t="s">
        <v>129</v>
      </c>
      <c r="AA14" s="685"/>
      <c r="AB14" s="685"/>
      <c r="AC14" s="685"/>
      <c r="AD14" s="686" t="s">
        <v>129</v>
      </c>
      <c r="AE14" s="686"/>
      <c r="AF14" s="686"/>
      <c r="AG14" s="686"/>
      <c r="AH14" s="686"/>
      <c r="AI14" s="686"/>
      <c r="AJ14" s="686"/>
      <c r="AK14" s="686"/>
      <c r="AL14" s="662" t="s">
        <v>129</v>
      </c>
      <c r="AM14" s="663"/>
      <c r="AN14" s="663"/>
      <c r="AO14" s="687"/>
      <c r="AP14" s="656" t="s">
        <v>260</v>
      </c>
      <c r="AQ14" s="657"/>
      <c r="AR14" s="657"/>
      <c r="AS14" s="657"/>
      <c r="AT14" s="657"/>
      <c r="AU14" s="657"/>
      <c r="AV14" s="657"/>
      <c r="AW14" s="657"/>
      <c r="AX14" s="657"/>
      <c r="AY14" s="657"/>
      <c r="AZ14" s="657"/>
      <c r="BA14" s="657"/>
      <c r="BB14" s="657"/>
      <c r="BC14" s="657"/>
      <c r="BD14" s="657"/>
      <c r="BE14" s="657"/>
      <c r="BF14" s="658"/>
      <c r="BG14" s="659">
        <v>6548</v>
      </c>
      <c r="BH14" s="660"/>
      <c r="BI14" s="660"/>
      <c r="BJ14" s="660"/>
      <c r="BK14" s="660"/>
      <c r="BL14" s="660"/>
      <c r="BM14" s="660"/>
      <c r="BN14" s="661"/>
      <c r="BO14" s="685">
        <v>3.7</v>
      </c>
      <c r="BP14" s="685"/>
      <c r="BQ14" s="685"/>
      <c r="BR14" s="685"/>
      <c r="BS14" s="686" t="s">
        <v>129</v>
      </c>
      <c r="BT14" s="686"/>
      <c r="BU14" s="686"/>
      <c r="BV14" s="686"/>
      <c r="BW14" s="686"/>
      <c r="BX14" s="686"/>
      <c r="BY14" s="686"/>
      <c r="BZ14" s="686"/>
      <c r="CA14" s="686"/>
      <c r="CB14" s="731"/>
      <c r="CD14" s="656" t="s">
        <v>261</v>
      </c>
      <c r="CE14" s="657"/>
      <c r="CF14" s="657"/>
      <c r="CG14" s="657"/>
      <c r="CH14" s="657"/>
      <c r="CI14" s="657"/>
      <c r="CJ14" s="657"/>
      <c r="CK14" s="657"/>
      <c r="CL14" s="657"/>
      <c r="CM14" s="657"/>
      <c r="CN14" s="657"/>
      <c r="CO14" s="657"/>
      <c r="CP14" s="657"/>
      <c r="CQ14" s="658"/>
      <c r="CR14" s="659">
        <v>148523</v>
      </c>
      <c r="CS14" s="660"/>
      <c r="CT14" s="660"/>
      <c r="CU14" s="660"/>
      <c r="CV14" s="660"/>
      <c r="CW14" s="660"/>
      <c r="CX14" s="660"/>
      <c r="CY14" s="661"/>
      <c r="CZ14" s="685">
        <v>4.0999999999999996</v>
      </c>
      <c r="DA14" s="685"/>
      <c r="DB14" s="685"/>
      <c r="DC14" s="685"/>
      <c r="DD14" s="665" t="s">
        <v>129</v>
      </c>
      <c r="DE14" s="660"/>
      <c r="DF14" s="660"/>
      <c r="DG14" s="660"/>
      <c r="DH14" s="660"/>
      <c r="DI14" s="660"/>
      <c r="DJ14" s="660"/>
      <c r="DK14" s="660"/>
      <c r="DL14" s="660"/>
      <c r="DM14" s="660"/>
      <c r="DN14" s="660"/>
      <c r="DO14" s="660"/>
      <c r="DP14" s="661"/>
      <c r="DQ14" s="665">
        <v>148523</v>
      </c>
      <c r="DR14" s="660"/>
      <c r="DS14" s="660"/>
      <c r="DT14" s="660"/>
      <c r="DU14" s="660"/>
      <c r="DV14" s="660"/>
      <c r="DW14" s="660"/>
      <c r="DX14" s="660"/>
      <c r="DY14" s="660"/>
      <c r="DZ14" s="660"/>
      <c r="EA14" s="660"/>
      <c r="EB14" s="660"/>
      <c r="EC14" s="697"/>
    </row>
    <row r="15" spans="2:143" ht="11.25" customHeight="1" x14ac:dyDescent="0.15">
      <c r="B15" s="656" t="s">
        <v>262</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263</v>
      </c>
      <c r="AQ15" s="657"/>
      <c r="AR15" s="657"/>
      <c r="AS15" s="657"/>
      <c r="AT15" s="657"/>
      <c r="AU15" s="657"/>
      <c r="AV15" s="657"/>
      <c r="AW15" s="657"/>
      <c r="AX15" s="657"/>
      <c r="AY15" s="657"/>
      <c r="AZ15" s="657"/>
      <c r="BA15" s="657"/>
      <c r="BB15" s="657"/>
      <c r="BC15" s="657"/>
      <c r="BD15" s="657"/>
      <c r="BE15" s="657"/>
      <c r="BF15" s="658"/>
      <c r="BG15" s="659">
        <v>24146</v>
      </c>
      <c r="BH15" s="660"/>
      <c r="BI15" s="660"/>
      <c r="BJ15" s="660"/>
      <c r="BK15" s="660"/>
      <c r="BL15" s="660"/>
      <c r="BM15" s="660"/>
      <c r="BN15" s="661"/>
      <c r="BO15" s="685">
        <v>13.6</v>
      </c>
      <c r="BP15" s="685"/>
      <c r="BQ15" s="685"/>
      <c r="BR15" s="685"/>
      <c r="BS15" s="686" t="s">
        <v>129</v>
      </c>
      <c r="BT15" s="686"/>
      <c r="BU15" s="686"/>
      <c r="BV15" s="686"/>
      <c r="BW15" s="686"/>
      <c r="BX15" s="686"/>
      <c r="BY15" s="686"/>
      <c r="BZ15" s="686"/>
      <c r="CA15" s="686"/>
      <c r="CB15" s="731"/>
      <c r="CD15" s="656" t="s">
        <v>264</v>
      </c>
      <c r="CE15" s="657"/>
      <c r="CF15" s="657"/>
      <c r="CG15" s="657"/>
      <c r="CH15" s="657"/>
      <c r="CI15" s="657"/>
      <c r="CJ15" s="657"/>
      <c r="CK15" s="657"/>
      <c r="CL15" s="657"/>
      <c r="CM15" s="657"/>
      <c r="CN15" s="657"/>
      <c r="CO15" s="657"/>
      <c r="CP15" s="657"/>
      <c r="CQ15" s="658"/>
      <c r="CR15" s="659">
        <v>205447</v>
      </c>
      <c r="CS15" s="660"/>
      <c r="CT15" s="660"/>
      <c r="CU15" s="660"/>
      <c r="CV15" s="660"/>
      <c r="CW15" s="660"/>
      <c r="CX15" s="660"/>
      <c r="CY15" s="661"/>
      <c r="CZ15" s="685">
        <v>5.7</v>
      </c>
      <c r="DA15" s="685"/>
      <c r="DB15" s="685"/>
      <c r="DC15" s="685"/>
      <c r="DD15" s="665">
        <v>16830</v>
      </c>
      <c r="DE15" s="660"/>
      <c r="DF15" s="660"/>
      <c r="DG15" s="660"/>
      <c r="DH15" s="660"/>
      <c r="DI15" s="660"/>
      <c r="DJ15" s="660"/>
      <c r="DK15" s="660"/>
      <c r="DL15" s="660"/>
      <c r="DM15" s="660"/>
      <c r="DN15" s="660"/>
      <c r="DO15" s="660"/>
      <c r="DP15" s="661"/>
      <c r="DQ15" s="665">
        <v>204027</v>
      </c>
      <c r="DR15" s="660"/>
      <c r="DS15" s="660"/>
      <c r="DT15" s="660"/>
      <c r="DU15" s="660"/>
      <c r="DV15" s="660"/>
      <c r="DW15" s="660"/>
      <c r="DX15" s="660"/>
      <c r="DY15" s="660"/>
      <c r="DZ15" s="660"/>
      <c r="EA15" s="660"/>
      <c r="EB15" s="660"/>
      <c r="EC15" s="697"/>
    </row>
    <row r="16" spans="2:143" ht="11.25" customHeight="1" x14ac:dyDescent="0.15">
      <c r="B16" s="656" t="s">
        <v>265</v>
      </c>
      <c r="C16" s="657"/>
      <c r="D16" s="657"/>
      <c r="E16" s="657"/>
      <c r="F16" s="657"/>
      <c r="G16" s="657"/>
      <c r="H16" s="657"/>
      <c r="I16" s="657"/>
      <c r="J16" s="657"/>
      <c r="K16" s="657"/>
      <c r="L16" s="657"/>
      <c r="M16" s="657"/>
      <c r="N16" s="657"/>
      <c r="O16" s="657"/>
      <c r="P16" s="657"/>
      <c r="Q16" s="658"/>
      <c r="R16" s="659">
        <v>952</v>
      </c>
      <c r="S16" s="660"/>
      <c r="T16" s="660"/>
      <c r="U16" s="660"/>
      <c r="V16" s="660"/>
      <c r="W16" s="660"/>
      <c r="X16" s="660"/>
      <c r="Y16" s="661"/>
      <c r="Z16" s="685">
        <v>0</v>
      </c>
      <c r="AA16" s="685"/>
      <c r="AB16" s="685"/>
      <c r="AC16" s="685"/>
      <c r="AD16" s="686">
        <v>952</v>
      </c>
      <c r="AE16" s="686"/>
      <c r="AF16" s="686"/>
      <c r="AG16" s="686"/>
      <c r="AH16" s="686"/>
      <c r="AI16" s="686"/>
      <c r="AJ16" s="686"/>
      <c r="AK16" s="686"/>
      <c r="AL16" s="662">
        <v>0</v>
      </c>
      <c r="AM16" s="663"/>
      <c r="AN16" s="663"/>
      <c r="AO16" s="687"/>
      <c r="AP16" s="656" t="s">
        <v>266</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1"/>
      <c r="CD16" s="656" t="s">
        <v>267</v>
      </c>
      <c r="CE16" s="657"/>
      <c r="CF16" s="657"/>
      <c r="CG16" s="657"/>
      <c r="CH16" s="657"/>
      <c r="CI16" s="657"/>
      <c r="CJ16" s="657"/>
      <c r="CK16" s="657"/>
      <c r="CL16" s="657"/>
      <c r="CM16" s="657"/>
      <c r="CN16" s="657"/>
      <c r="CO16" s="657"/>
      <c r="CP16" s="657"/>
      <c r="CQ16" s="658"/>
      <c r="CR16" s="659" t="s">
        <v>129</v>
      </c>
      <c r="CS16" s="660"/>
      <c r="CT16" s="660"/>
      <c r="CU16" s="660"/>
      <c r="CV16" s="660"/>
      <c r="CW16" s="660"/>
      <c r="CX16" s="660"/>
      <c r="CY16" s="661"/>
      <c r="CZ16" s="685" t="s">
        <v>129</v>
      </c>
      <c r="DA16" s="685"/>
      <c r="DB16" s="685"/>
      <c r="DC16" s="685"/>
      <c r="DD16" s="665" t="s">
        <v>129</v>
      </c>
      <c r="DE16" s="660"/>
      <c r="DF16" s="660"/>
      <c r="DG16" s="660"/>
      <c r="DH16" s="660"/>
      <c r="DI16" s="660"/>
      <c r="DJ16" s="660"/>
      <c r="DK16" s="660"/>
      <c r="DL16" s="660"/>
      <c r="DM16" s="660"/>
      <c r="DN16" s="660"/>
      <c r="DO16" s="660"/>
      <c r="DP16" s="661"/>
      <c r="DQ16" s="665" t="s">
        <v>129</v>
      </c>
      <c r="DR16" s="660"/>
      <c r="DS16" s="660"/>
      <c r="DT16" s="660"/>
      <c r="DU16" s="660"/>
      <c r="DV16" s="660"/>
      <c r="DW16" s="660"/>
      <c r="DX16" s="660"/>
      <c r="DY16" s="660"/>
      <c r="DZ16" s="660"/>
      <c r="EA16" s="660"/>
      <c r="EB16" s="660"/>
      <c r="EC16" s="697"/>
    </row>
    <row r="17" spans="2:133" ht="11.25" customHeight="1" x14ac:dyDescent="0.15">
      <c r="B17" s="656" t="s">
        <v>268</v>
      </c>
      <c r="C17" s="657"/>
      <c r="D17" s="657"/>
      <c r="E17" s="657"/>
      <c r="F17" s="657"/>
      <c r="G17" s="657"/>
      <c r="H17" s="657"/>
      <c r="I17" s="657"/>
      <c r="J17" s="657"/>
      <c r="K17" s="657"/>
      <c r="L17" s="657"/>
      <c r="M17" s="657"/>
      <c r="N17" s="657"/>
      <c r="O17" s="657"/>
      <c r="P17" s="657"/>
      <c r="Q17" s="658"/>
      <c r="R17" s="659">
        <v>4332</v>
      </c>
      <c r="S17" s="660"/>
      <c r="T17" s="660"/>
      <c r="U17" s="660"/>
      <c r="V17" s="660"/>
      <c r="W17" s="660"/>
      <c r="X17" s="660"/>
      <c r="Y17" s="661"/>
      <c r="Z17" s="685">
        <v>0.1</v>
      </c>
      <c r="AA17" s="685"/>
      <c r="AB17" s="685"/>
      <c r="AC17" s="685"/>
      <c r="AD17" s="686">
        <v>4332</v>
      </c>
      <c r="AE17" s="686"/>
      <c r="AF17" s="686"/>
      <c r="AG17" s="686"/>
      <c r="AH17" s="686"/>
      <c r="AI17" s="686"/>
      <c r="AJ17" s="686"/>
      <c r="AK17" s="686"/>
      <c r="AL17" s="662">
        <v>0.2</v>
      </c>
      <c r="AM17" s="663"/>
      <c r="AN17" s="663"/>
      <c r="AO17" s="687"/>
      <c r="AP17" s="656" t="s">
        <v>269</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270</v>
      </c>
      <c r="CE17" s="657"/>
      <c r="CF17" s="657"/>
      <c r="CG17" s="657"/>
      <c r="CH17" s="657"/>
      <c r="CI17" s="657"/>
      <c r="CJ17" s="657"/>
      <c r="CK17" s="657"/>
      <c r="CL17" s="657"/>
      <c r="CM17" s="657"/>
      <c r="CN17" s="657"/>
      <c r="CO17" s="657"/>
      <c r="CP17" s="657"/>
      <c r="CQ17" s="658"/>
      <c r="CR17" s="659">
        <v>368636</v>
      </c>
      <c r="CS17" s="660"/>
      <c r="CT17" s="660"/>
      <c r="CU17" s="660"/>
      <c r="CV17" s="660"/>
      <c r="CW17" s="660"/>
      <c r="CX17" s="660"/>
      <c r="CY17" s="661"/>
      <c r="CZ17" s="685">
        <v>10.199999999999999</v>
      </c>
      <c r="DA17" s="685"/>
      <c r="DB17" s="685"/>
      <c r="DC17" s="685"/>
      <c r="DD17" s="665" t="s">
        <v>129</v>
      </c>
      <c r="DE17" s="660"/>
      <c r="DF17" s="660"/>
      <c r="DG17" s="660"/>
      <c r="DH17" s="660"/>
      <c r="DI17" s="660"/>
      <c r="DJ17" s="660"/>
      <c r="DK17" s="660"/>
      <c r="DL17" s="660"/>
      <c r="DM17" s="660"/>
      <c r="DN17" s="660"/>
      <c r="DO17" s="660"/>
      <c r="DP17" s="661"/>
      <c r="DQ17" s="665">
        <v>252371</v>
      </c>
      <c r="DR17" s="660"/>
      <c r="DS17" s="660"/>
      <c r="DT17" s="660"/>
      <c r="DU17" s="660"/>
      <c r="DV17" s="660"/>
      <c r="DW17" s="660"/>
      <c r="DX17" s="660"/>
      <c r="DY17" s="660"/>
      <c r="DZ17" s="660"/>
      <c r="EA17" s="660"/>
      <c r="EB17" s="660"/>
      <c r="EC17" s="697"/>
    </row>
    <row r="18" spans="2:133" ht="11.25" customHeight="1" x14ac:dyDescent="0.15">
      <c r="B18" s="656" t="s">
        <v>271</v>
      </c>
      <c r="C18" s="657"/>
      <c r="D18" s="657"/>
      <c r="E18" s="657"/>
      <c r="F18" s="657"/>
      <c r="G18" s="657"/>
      <c r="H18" s="657"/>
      <c r="I18" s="657"/>
      <c r="J18" s="657"/>
      <c r="K18" s="657"/>
      <c r="L18" s="657"/>
      <c r="M18" s="657"/>
      <c r="N18" s="657"/>
      <c r="O18" s="657"/>
      <c r="P18" s="657"/>
      <c r="Q18" s="658"/>
      <c r="R18" s="659">
        <v>871</v>
      </c>
      <c r="S18" s="660"/>
      <c r="T18" s="660"/>
      <c r="U18" s="660"/>
      <c r="V18" s="660"/>
      <c r="W18" s="660"/>
      <c r="X18" s="660"/>
      <c r="Y18" s="661"/>
      <c r="Z18" s="685">
        <v>0</v>
      </c>
      <c r="AA18" s="685"/>
      <c r="AB18" s="685"/>
      <c r="AC18" s="685"/>
      <c r="AD18" s="686">
        <v>871</v>
      </c>
      <c r="AE18" s="686"/>
      <c r="AF18" s="686"/>
      <c r="AG18" s="686"/>
      <c r="AH18" s="686"/>
      <c r="AI18" s="686"/>
      <c r="AJ18" s="686"/>
      <c r="AK18" s="686"/>
      <c r="AL18" s="662">
        <v>0</v>
      </c>
      <c r="AM18" s="663"/>
      <c r="AN18" s="663"/>
      <c r="AO18" s="687"/>
      <c r="AP18" s="656" t="s">
        <v>272</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273</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7"/>
    </row>
    <row r="19" spans="2:133" ht="11.25" customHeight="1" x14ac:dyDescent="0.15">
      <c r="B19" s="656" t="s">
        <v>274</v>
      </c>
      <c r="C19" s="657"/>
      <c r="D19" s="657"/>
      <c r="E19" s="657"/>
      <c r="F19" s="657"/>
      <c r="G19" s="657"/>
      <c r="H19" s="657"/>
      <c r="I19" s="657"/>
      <c r="J19" s="657"/>
      <c r="K19" s="657"/>
      <c r="L19" s="657"/>
      <c r="M19" s="657"/>
      <c r="N19" s="657"/>
      <c r="O19" s="657"/>
      <c r="P19" s="657"/>
      <c r="Q19" s="658"/>
      <c r="R19" s="659">
        <v>60</v>
      </c>
      <c r="S19" s="660"/>
      <c r="T19" s="660"/>
      <c r="U19" s="660"/>
      <c r="V19" s="660"/>
      <c r="W19" s="660"/>
      <c r="X19" s="660"/>
      <c r="Y19" s="661"/>
      <c r="Z19" s="685">
        <v>0</v>
      </c>
      <c r="AA19" s="685"/>
      <c r="AB19" s="685"/>
      <c r="AC19" s="685"/>
      <c r="AD19" s="686">
        <v>60</v>
      </c>
      <c r="AE19" s="686"/>
      <c r="AF19" s="686"/>
      <c r="AG19" s="686"/>
      <c r="AH19" s="686"/>
      <c r="AI19" s="686"/>
      <c r="AJ19" s="686"/>
      <c r="AK19" s="686"/>
      <c r="AL19" s="662">
        <v>0</v>
      </c>
      <c r="AM19" s="663"/>
      <c r="AN19" s="663"/>
      <c r="AO19" s="687"/>
      <c r="AP19" s="656" t="s">
        <v>275</v>
      </c>
      <c r="AQ19" s="657"/>
      <c r="AR19" s="657"/>
      <c r="AS19" s="657"/>
      <c r="AT19" s="657"/>
      <c r="AU19" s="657"/>
      <c r="AV19" s="657"/>
      <c r="AW19" s="657"/>
      <c r="AX19" s="657"/>
      <c r="AY19" s="657"/>
      <c r="AZ19" s="657"/>
      <c r="BA19" s="657"/>
      <c r="BB19" s="657"/>
      <c r="BC19" s="657"/>
      <c r="BD19" s="657"/>
      <c r="BE19" s="657"/>
      <c r="BF19" s="658"/>
      <c r="BG19" s="659">
        <v>4864</v>
      </c>
      <c r="BH19" s="660"/>
      <c r="BI19" s="660"/>
      <c r="BJ19" s="660"/>
      <c r="BK19" s="660"/>
      <c r="BL19" s="660"/>
      <c r="BM19" s="660"/>
      <c r="BN19" s="661"/>
      <c r="BO19" s="685">
        <v>2.7</v>
      </c>
      <c r="BP19" s="685"/>
      <c r="BQ19" s="685"/>
      <c r="BR19" s="685"/>
      <c r="BS19" s="686" t="s">
        <v>129</v>
      </c>
      <c r="BT19" s="686"/>
      <c r="BU19" s="686"/>
      <c r="BV19" s="686"/>
      <c r="BW19" s="686"/>
      <c r="BX19" s="686"/>
      <c r="BY19" s="686"/>
      <c r="BZ19" s="686"/>
      <c r="CA19" s="686"/>
      <c r="CB19" s="731"/>
      <c r="CD19" s="656" t="s">
        <v>276</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7"/>
    </row>
    <row r="20" spans="2:133" ht="11.25" customHeight="1" x14ac:dyDescent="0.15">
      <c r="B20" s="656" t="s">
        <v>277</v>
      </c>
      <c r="C20" s="657"/>
      <c r="D20" s="657"/>
      <c r="E20" s="657"/>
      <c r="F20" s="657"/>
      <c r="G20" s="657"/>
      <c r="H20" s="657"/>
      <c r="I20" s="657"/>
      <c r="J20" s="657"/>
      <c r="K20" s="657"/>
      <c r="L20" s="657"/>
      <c r="M20" s="657"/>
      <c r="N20" s="657"/>
      <c r="O20" s="657"/>
      <c r="P20" s="657"/>
      <c r="Q20" s="658"/>
      <c r="R20" s="659">
        <v>264</v>
      </c>
      <c r="S20" s="660"/>
      <c r="T20" s="660"/>
      <c r="U20" s="660"/>
      <c r="V20" s="660"/>
      <c r="W20" s="660"/>
      <c r="X20" s="660"/>
      <c r="Y20" s="661"/>
      <c r="Z20" s="685">
        <v>0</v>
      </c>
      <c r="AA20" s="685"/>
      <c r="AB20" s="685"/>
      <c r="AC20" s="685"/>
      <c r="AD20" s="686">
        <v>264</v>
      </c>
      <c r="AE20" s="686"/>
      <c r="AF20" s="686"/>
      <c r="AG20" s="686"/>
      <c r="AH20" s="686"/>
      <c r="AI20" s="686"/>
      <c r="AJ20" s="686"/>
      <c r="AK20" s="686"/>
      <c r="AL20" s="662">
        <v>0</v>
      </c>
      <c r="AM20" s="663"/>
      <c r="AN20" s="663"/>
      <c r="AO20" s="687"/>
      <c r="AP20" s="656" t="s">
        <v>278</v>
      </c>
      <c r="AQ20" s="657"/>
      <c r="AR20" s="657"/>
      <c r="AS20" s="657"/>
      <c r="AT20" s="657"/>
      <c r="AU20" s="657"/>
      <c r="AV20" s="657"/>
      <c r="AW20" s="657"/>
      <c r="AX20" s="657"/>
      <c r="AY20" s="657"/>
      <c r="AZ20" s="657"/>
      <c r="BA20" s="657"/>
      <c r="BB20" s="657"/>
      <c r="BC20" s="657"/>
      <c r="BD20" s="657"/>
      <c r="BE20" s="657"/>
      <c r="BF20" s="658"/>
      <c r="BG20" s="659">
        <v>4864</v>
      </c>
      <c r="BH20" s="660"/>
      <c r="BI20" s="660"/>
      <c r="BJ20" s="660"/>
      <c r="BK20" s="660"/>
      <c r="BL20" s="660"/>
      <c r="BM20" s="660"/>
      <c r="BN20" s="661"/>
      <c r="BO20" s="685">
        <v>2.7</v>
      </c>
      <c r="BP20" s="685"/>
      <c r="BQ20" s="685"/>
      <c r="BR20" s="685"/>
      <c r="BS20" s="686" t="s">
        <v>129</v>
      </c>
      <c r="BT20" s="686"/>
      <c r="BU20" s="686"/>
      <c r="BV20" s="686"/>
      <c r="BW20" s="686"/>
      <c r="BX20" s="686"/>
      <c r="BY20" s="686"/>
      <c r="BZ20" s="686"/>
      <c r="CA20" s="686"/>
      <c r="CB20" s="731"/>
      <c r="CD20" s="656" t="s">
        <v>279</v>
      </c>
      <c r="CE20" s="657"/>
      <c r="CF20" s="657"/>
      <c r="CG20" s="657"/>
      <c r="CH20" s="657"/>
      <c r="CI20" s="657"/>
      <c r="CJ20" s="657"/>
      <c r="CK20" s="657"/>
      <c r="CL20" s="657"/>
      <c r="CM20" s="657"/>
      <c r="CN20" s="657"/>
      <c r="CO20" s="657"/>
      <c r="CP20" s="657"/>
      <c r="CQ20" s="658"/>
      <c r="CR20" s="659">
        <v>3597773</v>
      </c>
      <c r="CS20" s="660"/>
      <c r="CT20" s="660"/>
      <c r="CU20" s="660"/>
      <c r="CV20" s="660"/>
      <c r="CW20" s="660"/>
      <c r="CX20" s="660"/>
      <c r="CY20" s="661"/>
      <c r="CZ20" s="685">
        <v>100</v>
      </c>
      <c r="DA20" s="685"/>
      <c r="DB20" s="685"/>
      <c r="DC20" s="685"/>
      <c r="DD20" s="665">
        <v>522513</v>
      </c>
      <c r="DE20" s="660"/>
      <c r="DF20" s="660"/>
      <c r="DG20" s="660"/>
      <c r="DH20" s="660"/>
      <c r="DI20" s="660"/>
      <c r="DJ20" s="660"/>
      <c r="DK20" s="660"/>
      <c r="DL20" s="660"/>
      <c r="DM20" s="660"/>
      <c r="DN20" s="660"/>
      <c r="DO20" s="660"/>
      <c r="DP20" s="661"/>
      <c r="DQ20" s="665">
        <v>2492038</v>
      </c>
      <c r="DR20" s="660"/>
      <c r="DS20" s="660"/>
      <c r="DT20" s="660"/>
      <c r="DU20" s="660"/>
      <c r="DV20" s="660"/>
      <c r="DW20" s="660"/>
      <c r="DX20" s="660"/>
      <c r="DY20" s="660"/>
      <c r="DZ20" s="660"/>
      <c r="EA20" s="660"/>
      <c r="EB20" s="660"/>
      <c r="EC20" s="697"/>
    </row>
    <row r="21" spans="2:133" ht="11.25" customHeight="1" x14ac:dyDescent="0.15">
      <c r="B21" s="656" t="s">
        <v>280</v>
      </c>
      <c r="C21" s="657"/>
      <c r="D21" s="657"/>
      <c r="E21" s="657"/>
      <c r="F21" s="657"/>
      <c r="G21" s="657"/>
      <c r="H21" s="657"/>
      <c r="I21" s="657"/>
      <c r="J21" s="657"/>
      <c r="K21" s="657"/>
      <c r="L21" s="657"/>
      <c r="M21" s="657"/>
      <c r="N21" s="657"/>
      <c r="O21" s="657"/>
      <c r="P21" s="657"/>
      <c r="Q21" s="658"/>
      <c r="R21" s="659">
        <v>191</v>
      </c>
      <c r="S21" s="660"/>
      <c r="T21" s="660"/>
      <c r="U21" s="660"/>
      <c r="V21" s="660"/>
      <c r="W21" s="660"/>
      <c r="X21" s="660"/>
      <c r="Y21" s="661"/>
      <c r="Z21" s="685">
        <v>0</v>
      </c>
      <c r="AA21" s="685"/>
      <c r="AB21" s="685"/>
      <c r="AC21" s="685"/>
      <c r="AD21" s="686">
        <v>191</v>
      </c>
      <c r="AE21" s="686"/>
      <c r="AF21" s="686"/>
      <c r="AG21" s="686"/>
      <c r="AH21" s="686"/>
      <c r="AI21" s="686"/>
      <c r="AJ21" s="686"/>
      <c r="AK21" s="686"/>
      <c r="AL21" s="662">
        <v>0</v>
      </c>
      <c r="AM21" s="663"/>
      <c r="AN21" s="663"/>
      <c r="AO21" s="687"/>
      <c r="AP21" s="656" t="s">
        <v>281</v>
      </c>
      <c r="AQ21" s="732"/>
      <c r="AR21" s="732"/>
      <c r="AS21" s="732"/>
      <c r="AT21" s="732"/>
      <c r="AU21" s="732"/>
      <c r="AV21" s="732"/>
      <c r="AW21" s="732"/>
      <c r="AX21" s="732"/>
      <c r="AY21" s="732"/>
      <c r="AZ21" s="732"/>
      <c r="BA21" s="732"/>
      <c r="BB21" s="732"/>
      <c r="BC21" s="732"/>
      <c r="BD21" s="732"/>
      <c r="BE21" s="732"/>
      <c r="BF21" s="733"/>
      <c r="BG21" s="659">
        <v>4864</v>
      </c>
      <c r="BH21" s="660"/>
      <c r="BI21" s="660"/>
      <c r="BJ21" s="660"/>
      <c r="BK21" s="660"/>
      <c r="BL21" s="660"/>
      <c r="BM21" s="660"/>
      <c r="BN21" s="661"/>
      <c r="BO21" s="685">
        <v>2.7</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282</v>
      </c>
      <c r="C22" s="717"/>
      <c r="D22" s="717"/>
      <c r="E22" s="717"/>
      <c r="F22" s="717"/>
      <c r="G22" s="717"/>
      <c r="H22" s="717"/>
      <c r="I22" s="717"/>
      <c r="J22" s="717"/>
      <c r="K22" s="717"/>
      <c r="L22" s="717"/>
      <c r="M22" s="717"/>
      <c r="N22" s="717"/>
      <c r="O22" s="717"/>
      <c r="P22" s="717"/>
      <c r="Q22" s="718"/>
      <c r="R22" s="659">
        <v>356</v>
      </c>
      <c r="S22" s="660"/>
      <c r="T22" s="660"/>
      <c r="U22" s="660"/>
      <c r="V22" s="660"/>
      <c r="W22" s="660"/>
      <c r="X22" s="660"/>
      <c r="Y22" s="661"/>
      <c r="Z22" s="685">
        <v>0</v>
      </c>
      <c r="AA22" s="685"/>
      <c r="AB22" s="685"/>
      <c r="AC22" s="685"/>
      <c r="AD22" s="686">
        <v>356</v>
      </c>
      <c r="AE22" s="686"/>
      <c r="AF22" s="686"/>
      <c r="AG22" s="686"/>
      <c r="AH22" s="686"/>
      <c r="AI22" s="686"/>
      <c r="AJ22" s="686"/>
      <c r="AK22" s="686"/>
      <c r="AL22" s="662">
        <v>0</v>
      </c>
      <c r="AM22" s="663"/>
      <c r="AN22" s="663"/>
      <c r="AO22" s="687"/>
      <c r="AP22" s="656" t="s">
        <v>283</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284</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285</v>
      </c>
      <c r="C23" s="657"/>
      <c r="D23" s="657"/>
      <c r="E23" s="657"/>
      <c r="F23" s="657"/>
      <c r="G23" s="657"/>
      <c r="H23" s="657"/>
      <c r="I23" s="657"/>
      <c r="J23" s="657"/>
      <c r="K23" s="657"/>
      <c r="L23" s="657"/>
      <c r="M23" s="657"/>
      <c r="N23" s="657"/>
      <c r="O23" s="657"/>
      <c r="P23" s="657"/>
      <c r="Q23" s="658"/>
      <c r="R23" s="659">
        <v>2008929</v>
      </c>
      <c r="S23" s="660"/>
      <c r="T23" s="660"/>
      <c r="U23" s="660"/>
      <c r="V23" s="660"/>
      <c r="W23" s="660"/>
      <c r="X23" s="660"/>
      <c r="Y23" s="661"/>
      <c r="Z23" s="685">
        <v>54.4</v>
      </c>
      <c r="AA23" s="685"/>
      <c r="AB23" s="685"/>
      <c r="AC23" s="685"/>
      <c r="AD23" s="686">
        <v>1783093</v>
      </c>
      <c r="AE23" s="686"/>
      <c r="AF23" s="686"/>
      <c r="AG23" s="686"/>
      <c r="AH23" s="686"/>
      <c r="AI23" s="686"/>
      <c r="AJ23" s="686"/>
      <c r="AK23" s="686"/>
      <c r="AL23" s="662">
        <v>86</v>
      </c>
      <c r="AM23" s="663"/>
      <c r="AN23" s="663"/>
      <c r="AO23" s="687"/>
      <c r="AP23" s="656" t="s">
        <v>286</v>
      </c>
      <c r="AQ23" s="732"/>
      <c r="AR23" s="732"/>
      <c r="AS23" s="732"/>
      <c r="AT23" s="732"/>
      <c r="AU23" s="732"/>
      <c r="AV23" s="732"/>
      <c r="AW23" s="732"/>
      <c r="AX23" s="732"/>
      <c r="AY23" s="732"/>
      <c r="AZ23" s="732"/>
      <c r="BA23" s="732"/>
      <c r="BB23" s="732"/>
      <c r="BC23" s="732"/>
      <c r="BD23" s="732"/>
      <c r="BE23" s="732"/>
      <c r="BF23" s="733"/>
      <c r="BG23" s="659" t="s">
        <v>129</v>
      </c>
      <c r="BH23" s="660"/>
      <c r="BI23" s="660"/>
      <c r="BJ23" s="660"/>
      <c r="BK23" s="660"/>
      <c r="BL23" s="660"/>
      <c r="BM23" s="660"/>
      <c r="BN23" s="661"/>
      <c r="BO23" s="685" t="s">
        <v>129</v>
      </c>
      <c r="BP23" s="685"/>
      <c r="BQ23" s="685"/>
      <c r="BR23" s="685"/>
      <c r="BS23" s="686" t="s">
        <v>129</v>
      </c>
      <c r="BT23" s="686"/>
      <c r="BU23" s="686"/>
      <c r="BV23" s="686"/>
      <c r="BW23" s="686"/>
      <c r="BX23" s="686"/>
      <c r="BY23" s="686"/>
      <c r="BZ23" s="686"/>
      <c r="CA23" s="686"/>
      <c r="CB23" s="731"/>
      <c r="CD23" s="712" t="s">
        <v>226</v>
      </c>
      <c r="CE23" s="713"/>
      <c r="CF23" s="713"/>
      <c r="CG23" s="713"/>
      <c r="CH23" s="713"/>
      <c r="CI23" s="713"/>
      <c r="CJ23" s="713"/>
      <c r="CK23" s="713"/>
      <c r="CL23" s="713"/>
      <c r="CM23" s="713"/>
      <c r="CN23" s="713"/>
      <c r="CO23" s="713"/>
      <c r="CP23" s="713"/>
      <c r="CQ23" s="714"/>
      <c r="CR23" s="712" t="s">
        <v>287</v>
      </c>
      <c r="CS23" s="713"/>
      <c r="CT23" s="713"/>
      <c r="CU23" s="713"/>
      <c r="CV23" s="713"/>
      <c r="CW23" s="713"/>
      <c r="CX23" s="713"/>
      <c r="CY23" s="714"/>
      <c r="CZ23" s="712" t="s">
        <v>288</v>
      </c>
      <c r="DA23" s="713"/>
      <c r="DB23" s="713"/>
      <c r="DC23" s="714"/>
      <c r="DD23" s="712" t="s">
        <v>289</v>
      </c>
      <c r="DE23" s="713"/>
      <c r="DF23" s="713"/>
      <c r="DG23" s="713"/>
      <c r="DH23" s="713"/>
      <c r="DI23" s="713"/>
      <c r="DJ23" s="713"/>
      <c r="DK23" s="714"/>
      <c r="DL23" s="744" t="s">
        <v>290</v>
      </c>
      <c r="DM23" s="745"/>
      <c r="DN23" s="745"/>
      <c r="DO23" s="745"/>
      <c r="DP23" s="745"/>
      <c r="DQ23" s="745"/>
      <c r="DR23" s="745"/>
      <c r="DS23" s="745"/>
      <c r="DT23" s="745"/>
      <c r="DU23" s="745"/>
      <c r="DV23" s="746"/>
      <c r="DW23" s="712" t="s">
        <v>291</v>
      </c>
      <c r="DX23" s="713"/>
      <c r="DY23" s="713"/>
      <c r="DZ23" s="713"/>
      <c r="EA23" s="713"/>
      <c r="EB23" s="713"/>
      <c r="EC23" s="714"/>
    </row>
    <row r="24" spans="2:133" ht="11.25" customHeight="1" x14ac:dyDescent="0.15">
      <c r="B24" s="656" t="s">
        <v>292</v>
      </c>
      <c r="C24" s="657"/>
      <c r="D24" s="657"/>
      <c r="E24" s="657"/>
      <c r="F24" s="657"/>
      <c r="G24" s="657"/>
      <c r="H24" s="657"/>
      <c r="I24" s="657"/>
      <c r="J24" s="657"/>
      <c r="K24" s="657"/>
      <c r="L24" s="657"/>
      <c r="M24" s="657"/>
      <c r="N24" s="657"/>
      <c r="O24" s="657"/>
      <c r="P24" s="657"/>
      <c r="Q24" s="658"/>
      <c r="R24" s="659">
        <v>1783093</v>
      </c>
      <c r="S24" s="660"/>
      <c r="T24" s="660"/>
      <c r="U24" s="660"/>
      <c r="V24" s="660"/>
      <c r="W24" s="660"/>
      <c r="X24" s="660"/>
      <c r="Y24" s="661"/>
      <c r="Z24" s="685">
        <v>48.3</v>
      </c>
      <c r="AA24" s="685"/>
      <c r="AB24" s="685"/>
      <c r="AC24" s="685"/>
      <c r="AD24" s="686">
        <v>1783093</v>
      </c>
      <c r="AE24" s="686"/>
      <c r="AF24" s="686"/>
      <c r="AG24" s="686"/>
      <c r="AH24" s="686"/>
      <c r="AI24" s="686"/>
      <c r="AJ24" s="686"/>
      <c r="AK24" s="686"/>
      <c r="AL24" s="662">
        <v>86</v>
      </c>
      <c r="AM24" s="663"/>
      <c r="AN24" s="663"/>
      <c r="AO24" s="687"/>
      <c r="AP24" s="656" t="s">
        <v>293</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294</v>
      </c>
      <c r="CE24" s="710"/>
      <c r="CF24" s="710"/>
      <c r="CG24" s="710"/>
      <c r="CH24" s="710"/>
      <c r="CI24" s="710"/>
      <c r="CJ24" s="710"/>
      <c r="CK24" s="710"/>
      <c r="CL24" s="710"/>
      <c r="CM24" s="710"/>
      <c r="CN24" s="710"/>
      <c r="CO24" s="710"/>
      <c r="CP24" s="710"/>
      <c r="CQ24" s="711"/>
      <c r="CR24" s="706">
        <v>1396799</v>
      </c>
      <c r="CS24" s="707"/>
      <c r="CT24" s="707"/>
      <c r="CU24" s="707"/>
      <c r="CV24" s="707"/>
      <c r="CW24" s="707"/>
      <c r="CX24" s="707"/>
      <c r="CY24" s="735"/>
      <c r="CZ24" s="736">
        <v>38.799999999999997</v>
      </c>
      <c r="DA24" s="722"/>
      <c r="DB24" s="722"/>
      <c r="DC24" s="738"/>
      <c r="DD24" s="734">
        <v>940849</v>
      </c>
      <c r="DE24" s="707"/>
      <c r="DF24" s="707"/>
      <c r="DG24" s="707"/>
      <c r="DH24" s="707"/>
      <c r="DI24" s="707"/>
      <c r="DJ24" s="707"/>
      <c r="DK24" s="735"/>
      <c r="DL24" s="734">
        <v>932132</v>
      </c>
      <c r="DM24" s="707"/>
      <c r="DN24" s="707"/>
      <c r="DO24" s="707"/>
      <c r="DP24" s="707"/>
      <c r="DQ24" s="707"/>
      <c r="DR24" s="707"/>
      <c r="DS24" s="707"/>
      <c r="DT24" s="707"/>
      <c r="DU24" s="707"/>
      <c r="DV24" s="735"/>
      <c r="DW24" s="736">
        <v>43.7</v>
      </c>
      <c r="DX24" s="722"/>
      <c r="DY24" s="722"/>
      <c r="DZ24" s="722"/>
      <c r="EA24" s="722"/>
      <c r="EB24" s="722"/>
      <c r="EC24" s="737"/>
    </row>
    <row r="25" spans="2:133" ht="11.25" customHeight="1" x14ac:dyDescent="0.15">
      <c r="B25" s="656" t="s">
        <v>295</v>
      </c>
      <c r="C25" s="657"/>
      <c r="D25" s="657"/>
      <c r="E25" s="657"/>
      <c r="F25" s="657"/>
      <c r="G25" s="657"/>
      <c r="H25" s="657"/>
      <c r="I25" s="657"/>
      <c r="J25" s="657"/>
      <c r="K25" s="657"/>
      <c r="L25" s="657"/>
      <c r="M25" s="657"/>
      <c r="N25" s="657"/>
      <c r="O25" s="657"/>
      <c r="P25" s="657"/>
      <c r="Q25" s="658"/>
      <c r="R25" s="659">
        <v>225836</v>
      </c>
      <c r="S25" s="660"/>
      <c r="T25" s="660"/>
      <c r="U25" s="660"/>
      <c r="V25" s="660"/>
      <c r="W25" s="660"/>
      <c r="X25" s="660"/>
      <c r="Y25" s="661"/>
      <c r="Z25" s="685">
        <v>6.1</v>
      </c>
      <c r="AA25" s="685"/>
      <c r="AB25" s="685"/>
      <c r="AC25" s="685"/>
      <c r="AD25" s="686" t="s">
        <v>129</v>
      </c>
      <c r="AE25" s="686"/>
      <c r="AF25" s="686"/>
      <c r="AG25" s="686"/>
      <c r="AH25" s="686"/>
      <c r="AI25" s="686"/>
      <c r="AJ25" s="686"/>
      <c r="AK25" s="686"/>
      <c r="AL25" s="662" t="s">
        <v>129</v>
      </c>
      <c r="AM25" s="663"/>
      <c r="AN25" s="663"/>
      <c r="AO25" s="687"/>
      <c r="AP25" s="656" t="s">
        <v>296</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297</v>
      </c>
      <c r="CE25" s="657"/>
      <c r="CF25" s="657"/>
      <c r="CG25" s="657"/>
      <c r="CH25" s="657"/>
      <c r="CI25" s="657"/>
      <c r="CJ25" s="657"/>
      <c r="CK25" s="657"/>
      <c r="CL25" s="657"/>
      <c r="CM25" s="657"/>
      <c r="CN25" s="657"/>
      <c r="CO25" s="657"/>
      <c r="CP25" s="657"/>
      <c r="CQ25" s="658"/>
      <c r="CR25" s="659">
        <v>628048</v>
      </c>
      <c r="CS25" s="669"/>
      <c r="CT25" s="669"/>
      <c r="CU25" s="669"/>
      <c r="CV25" s="669"/>
      <c r="CW25" s="669"/>
      <c r="CX25" s="669"/>
      <c r="CY25" s="670"/>
      <c r="CZ25" s="662">
        <v>17.5</v>
      </c>
      <c r="DA25" s="671"/>
      <c r="DB25" s="671"/>
      <c r="DC25" s="672"/>
      <c r="DD25" s="665">
        <v>596724</v>
      </c>
      <c r="DE25" s="669"/>
      <c r="DF25" s="669"/>
      <c r="DG25" s="669"/>
      <c r="DH25" s="669"/>
      <c r="DI25" s="669"/>
      <c r="DJ25" s="669"/>
      <c r="DK25" s="670"/>
      <c r="DL25" s="665">
        <v>596488</v>
      </c>
      <c r="DM25" s="669"/>
      <c r="DN25" s="669"/>
      <c r="DO25" s="669"/>
      <c r="DP25" s="669"/>
      <c r="DQ25" s="669"/>
      <c r="DR25" s="669"/>
      <c r="DS25" s="669"/>
      <c r="DT25" s="669"/>
      <c r="DU25" s="669"/>
      <c r="DV25" s="670"/>
      <c r="DW25" s="662">
        <v>28</v>
      </c>
      <c r="DX25" s="671"/>
      <c r="DY25" s="671"/>
      <c r="DZ25" s="671"/>
      <c r="EA25" s="671"/>
      <c r="EB25" s="671"/>
      <c r="EC25" s="698"/>
    </row>
    <row r="26" spans="2:133" ht="11.25" customHeight="1" x14ac:dyDescent="0.15">
      <c r="B26" s="656" t="s">
        <v>298</v>
      </c>
      <c r="C26" s="657"/>
      <c r="D26" s="657"/>
      <c r="E26" s="657"/>
      <c r="F26" s="657"/>
      <c r="G26" s="657"/>
      <c r="H26" s="657"/>
      <c r="I26" s="657"/>
      <c r="J26" s="657"/>
      <c r="K26" s="657"/>
      <c r="L26" s="657"/>
      <c r="M26" s="657"/>
      <c r="N26" s="657"/>
      <c r="O26" s="657"/>
      <c r="P26" s="657"/>
      <c r="Q26" s="658"/>
      <c r="R26" s="659" t="s">
        <v>129</v>
      </c>
      <c r="S26" s="660"/>
      <c r="T26" s="660"/>
      <c r="U26" s="660"/>
      <c r="V26" s="660"/>
      <c r="W26" s="660"/>
      <c r="X26" s="660"/>
      <c r="Y26" s="661"/>
      <c r="Z26" s="685" t="s">
        <v>129</v>
      </c>
      <c r="AA26" s="685"/>
      <c r="AB26" s="685"/>
      <c r="AC26" s="685"/>
      <c r="AD26" s="686" t="s">
        <v>129</v>
      </c>
      <c r="AE26" s="686"/>
      <c r="AF26" s="686"/>
      <c r="AG26" s="686"/>
      <c r="AH26" s="686"/>
      <c r="AI26" s="686"/>
      <c r="AJ26" s="686"/>
      <c r="AK26" s="686"/>
      <c r="AL26" s="662" t="s">
        <v>129</v>
      </c>
      <c r="AM26" s="663"/>
      <c r="AN26" s="663"/>
      <c r="AO26" s="687"/>
      <c r="AP26" s="656" t="s">
        <v>299</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300</v>
      </c>
      <c r="CE26" s="657"/>
      <c r="CF26" s="657"/>
      <c r="CG26" s="657"/>
      <c r="CH26" s="657"/>
      <c r="CI26" s="657"/>
      <c r="CJ26" s="657"/>
      <c r="CK26" s="657"/>
      <c r="CL26" s="657"/>
      <c r="CM26" s="657"/>
      <c r="CN26" s="657"/>
      <c r="CO26" s="657"/>
      <c r="CP26" s="657"/>
      <c r="CQ26" s="658"/>
      <c r="CR26" s="659">
        <v>348035</v>
      </c>
      <c r="CS26" s="660"/>
      <c r="CT26" s="660"/>
      <c r="CU26" s="660"/>
      <c r="CV26" s="660"/>
      <c r="CW26" s="660"/>
      <c r="CX26" s="660"/>
      <c r="CY26" s="661"/>
      <c r="CZ26" s="662">
        <v>9.6999999999999993</v>
      </c>
      <c r="DA26" s="671"/>
      <c r="DB26" s="671"/>
      <c r="DC26" s="672"/>
      <c r="DD26" s="665">
        <v>348035</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8"/>
    </row>
    <row r="27" spans="2:133" ht="11.25" customHeight="1" x14ac:dyDescent="0.15">
      <c r="B27" s="656" t="s">
        <v>301</v>
      </c>
      <c r="C27" s="657"/>
      <c r="D27" s="657"/>
      <c r="E27" s="657"/>
      <c r="F27" s="657"/>
      <c r="G27" s="657"/>
      <c r="H27" s="657"/>
      <c r="I27" s="657"/>
      <c r="J27" s="657"/>
      <c r="K27" s="657"/>
      <c r="L27" s="657"/>
      <c r="M27" s="657"/>
      <c r="N27" s="657"/>
      <c r="O27" s="657"/>
      <c r="P27" s="657"/>
      <c r="Q27" s="658"/>
      <c r="R27" s="659">
        <v>2287518</v>
      </c>
      <c r="S27" s="660"/>
      <c r="T27" s="660"/>
      <c r="U27" s="660"/>
      <c r="V27" s="660"/>
      <c r="W27" s="660"/>
      <c r="X27" s="660"/>
      <c r="Y27" s="661"/>
      <c r="Z27" s="685">
        <v>62</v>
      </c>
      <c r="AA27" s="685"/>
      <c r="AB27" s="685"/>
      <c r="AC27" s="685"/>
      <c r="AD27" s="686">
        <v>2061682</v>
      </c>
      <c r="AE27" s="686"/>
      <c r="AF27" s="686"/>
      <c r="AG27" s="686"/>
      <c r="AH27" s="686"/>
      <c r="AI27" s="686"/>
      <c r="AJ27" s="686"/>
      <c r="AK27" s="686"/>
      <c r="AL27" s="662">
        <v>99.5</v>
      </c>
      <c r="AM27" s="663"/>
      <c r="AN27" s="663"/>
      <c r="AO27" s="687"/>
      <c r="AP27" s="656" t="s">
        <v>302</v>
      </c>
      <c r="AQ27" s="657"/>
      <c r="AR27" s="657"/>
      <c r="AS27" s="657"/>
      <c r="AT27" s="657"/>
      <c r="AU27" s="657"/>
      <c r="AV27" s="657"/>
      <c r="AW27" s="657"/>
      <c r="AX27" s="657"/>
      <c r="AY27" s="657"/>
      <c r="AZ27" s="657"/>
      <c r="BA27" s="657"/>
      <c r="BB27" s="657"/>
      <c r="BC27" s="657"/>
      <c r="BD27" s="657"/>
      <c r="BE27" s="657"/>
      <c r="BF27" s="658"/>
      <c r="BG27" s="659">
        <v>178040</v>
      </c>
      <c r="BH27" s="660"/>
      <c r="BI27" s="660"/>
      <c r="BJ27" s="660"/>
      <c r="BK27" s="660"/>
      <c r="BL27" s="660"/>
      <c r="BM27" s="660"/>
      <c r="BN27" s="661"/>
      <c r="BO27" s="685">
        <v>100</v>
      </c>
      <c r="BP27" s="685"/>
      <c r="BQ27" s="685"/>
      <c r="BR27" s="685"/>
      <c r="BS27" s="686">
        <v>5559</v>
      </c>
      <c r="BT27" s="686"/>
      <c r="BU27" s="686"/>
      <c r="BV27" s="686"/>
      <c r="BW27" s="686"/>
      <c r="BX27" s="686"/>
      <c r="BY27" s="686"/>
      <c r="BZ27" s="686"/>
      <c r="CA27" s="686"/>
      <c r="CB27" s="731"/>
      <c r="CD27" s="656" t="s">
        <v>303</v>
      </c>
      <c r="CE27" s="657"/>
      <c r="CF27" s="657"/>
      <c r="CG27" s="657"/>
      <c r="CH27" s="657"/>
      <c r="CI27" s="657"/>
      <c r="CJ27" s="657"/>
      <c r="CK27" s="657"/>
      <c r="CL27" s="657"/>
      <c r="CM27" s="657"/>
      <c r="CN27" s="657"/>
      <c r="CO27" s="657"/>
      <c r="CP27" s="657"/>
      <c r="CQ27" s="658"/>
      <c r="CR27" s="659">
        <v>400115</v>
      </c>
      <c r="CS27" s="669"/>
      <c r="CT27" s="669"/>
      <c r="CU27" s="669"/>
      <c r="CV27" s="669"/>
      <c r="CW27" s="669"/>
      <c r="CX27" s="669"/>
      <c r="CY27" s="670"/>
      <c r="CZ27" s="662">
        <v>11.1</v>
      </c>
      <c r="DA27" s="671"/>
      <c r="DB27" s="671"/>
      <c r="DC27" s="672"/>
      <c r="DD27" s="665">
        <v>91754</v>
      </c>
      <c r="DE27" s="669"/>
      <c r="DF27" s="669"/>
      <c r="DG27" s="669"/>
      <c r="DH27" s="669"/>
      <c r="DI27" s="669"/>
      <c r="DJ27" s="669"/>
      <c r="DK27" s="670"/>
      <c r="DL27" s="665">
        <v>83273</v>
      </c>
      <c r="DM27" s="669"/>
      <c r="DN27" s="669"/>
      <c r="DO27" s="669"/>
      <c r="DP27" s="669"/>
      <c r="DQ27" s="669"/>
      <c r="DR27" s="669"/>
      <c r="DS27" s="669"/>
      <c r="DT27" s="669"/>
      <c r="DU27" s="669"/>
      <c r="DV27" s="670"/>
      <c r="DW27" s="662">
        <v>3.9</v>
      </c>
      <c r="DX27" s="671"/>
      <c r="DY27" s="671"/>
      <c r="DZ27" s="671"/>
      <c r="EA27" s="671"/>
      <c r="EB27" s="671"/>
      <c r="EC27" s="698"/>
    </row>
    <row r="28" spans="2:133" ht="11.25" customHeight="1" x14ac:dyDescent="0.15">
      <c r="B28" s="656" t="s">
        <v>304</v>
      </c>
      <c r="C28" s="657"/>
      <c r="D28" s="657"/>
      <c r="E28" s="657"/>
      <c r="F28" s="657"/>
      <c r="G28" s="657"/>
      <c r="H28" s="657"/>
      <c r="I28" s="657"/>
      <c r="J28" s="657"/>
      <c r="K28" s="657"/>
      <c r="L28" s="657"/>
      <c r="M28" s="657"/>
      <c r="N28" s="657"/>
      <c r="O28" s="657"/>
      <c r="P28" s="657"/>
      <c r="Q28" s="658"/>
      <c r="R28" s="659" t="s">
        <v>129</v>
      </c>
      <c r="S28" s="660"/>
      <c r="T28" s="660"/>
      <c r="U28" s="660"/>
      <c r="V28" s="660"/>
      <c r="W28" s="660"/>
      <c r="X28" s="660"/>
      <c r="Y28" s="661"/>
      <c r="Z28" s="685" t="s">
        <v>129</v>
      </c>
      <c r="AA28" s="685"/>
      <c r="AB28" s="685"/>
      <c r="AC28" s="685"/>
      <c r="AD28" s="686" t="s">
        <v>129</v>
      </c>
      <c r="AE28" s="686"/>
      <c r="AF28" s="686"/>
      <c r="AG28" s="686"/>
      <c r="AH28" s="686"/>
      <c r="AI28" s="686"/>
      <c r="AJ28" s="686"/>
      <c r="AK28" s="686"/>
      <c r="AL28" s="662" t="s">
        <v>129</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305</v>
      </c>
      <c r="CE28" s="657"/>
      <c r="CF28" s="657"/>
      <c r="CG28" s="657"/>
      <c r="CH28" s="657"/>
      <c r="CI28" s="657"/>
      <c r="CJ28" s="657"/>
      <c r="CK28" s="657"/>
      <c r="CL28" s="657"/>
      <c r="CM28" s="657"/>
      <c r="CN28" s="657"/>
      <c r="CO28" s="657"/>
      <c r="CP28" s="657"/>
      <c r="CQ28" s="658"/>
      <c r="CR28" s="659">
        <v>368636</v>
      </c>
      <c r="CS28" s="660"/>
      <c r="CT28" s="660"/>
      <c r="CU28" s="660"/>
      <c r="CV28" s="660"/>
      <c r="CW28" s="660"/>
      <c r="CX28" s="660"/>
      <c r="CY28" s="661"/>
      <c r="CZ28" s="662">
        <v>10.199999999999999</v>
      </c>
      <c r="DA28" s="671"/>
      <c r="DB28" s="671"/>
      <c r="DC28" s="672"/>
      <c r="DD28" s="665">
        <v>252371</v>
      </c>
      <c r="DE28" s="660"/>
      <c r="DF28" s="660"/>
      <c r="DG28" s="660"/>
      <c r="DH28" s="660"/>
      <c r="DI28" s="660"/>
      <c r="DJ28" s="660"/>
      <c r="DK28" s="661"/>
      <c r="DL28" s="665">
        <v>252371</v>
      </c>
      <c r="DM28" s="660"/>
      <c r="DN28" s="660"/>
      <c r="DO28" s="660"/>
      <c r="DP28" s="660"/>
      <c r="DQ28" s="660"/>
      <c r="DR28" s="660"/>
      <c r="DS28" s="660"/>
      <c r="DT28" s="660"/>
      <c r="DU28" s="660"/>
      <c r="DV28" s="661"/>
      <c r="DW28" s="662">
        <v>11.8</v>
      </c>
      <c r="DX28" s="671"/>
      <c r="DY28" s="671"/>
      <c r="DZ28" s="671"/>
      <c r="EA28" s="671"/>
      <c r="EB28" s="671"/>
      <c r="EC28" s="698"/>
    </row>
    <row r="29" spans="2:133" ht="11.25" customHeight="1" x14ac:dyDescent="0.15">
      <c r="B29" s="656" t="s">
        <v>306</v>
      </c>
      <c r="C29" s="657"/>
      <c r="D29" s="657"/>
      <c r="E29" s="657"/>
      <c r="F29" s="657"/>
      <c r="G29" s="657"/>
      <c r="H29" s="657"/>
      <c r="I29" s="657"/>
      <c r="J29" s="657"/>
      <c r="K29" s="657"/>
      <c r="L29" s="657"/>
      <c r="M29" s="657"/>
      <c r="N29" s="657"/>
      <c r="O29" s="657"/>
      <c r="P29" s="657"/>
      <c r="Q29" s="658"/>
      <c r="R29" s="659">
        <v>497</v>
      </c>
      <c r="S29" s="660"/>
      <c r="T29" s="660"/>
      <c r="U29" s="660"/>
      <c r="V29" s="660"/>
      <c r="W29" s="660"/>
      <c r="X29" s="660"/>
      <c r="Y29" s="661"/>
      <c r="Z29" s="685">
        <v>0</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307</v>
      </c>
      <c r="CE29" s="680"/>
      <c r="CF29" s="656" t="s">
        <v>70</v>
      </c>
      <c r="CG29" s="657"/>
      <c r="CH29" s="657"/>
      <c r="CI29" s="657"/>
      <c r="CJ29" s="657"/>
      <c r="CK29" s="657"/>
      <c r="CL29" s="657"/>
      <c r="CM29" s="657"/>
      <c r="CN29" s="657"/>
      <c r="CO29" s="657"/>
      <c r="CP29" s="657"/>
      <c r="CQ29" s="658"/>
      <c r="CR29" s="659">
        <v>368636</v>
      </c>
      <c r="CS29" s="669"/>
      <c r="CT29" s="669"/>
      <c r="CU29" s="669"/>
      <c r="CV29" s="669"/>
      <c r="CW29" s="669"/>
      <c r="CX29" s="669"/>
      <c r="CY29" s="670"/>
      <c r="CZ29" s="662">
        <v>10.199999999999999</v>
      </c>
      <c r="DA29" s="671"/>
      <c r="DB29" s="671"/>
      <c r="DC29" s="672"/>
      <c r="DD29" s="665">
        <v>252371</v>
      </c>
      <c r="DE29" s="669"/>
      <c r="DF29" s="669"/>
      <c r="DG29" s="669"/>
      <c r="DH29" s="669"/>
      <c r="DI29" s="669"/>
      <c r="DJ29" s="669"/>
      <c r="DK29" s="670"/>
      <c r="DL29" s="665">
        <v>252371</v>
      </c>
      <c r="DM29" s="669"/>
      <c r="DN29" s="669"/>
      <c r="DO29" s="669"/>
      <c r="DP29" s="669"/>
      <c r="DQ29" s="669"/>
      <c r="DR29" s="669"/>
      <c r="DS29" s="669"/>
      <c r="DT29" s="669"/>
      <c r="DU29" s="669"/>
      <c r="DV29" s="670"/>
      <c r="DW29" s="662">
        <v>11.8</v>
      </c>
      <c r="DX29" s="671"/>
      <c r="DY29" s="671"/>
      <c r="DZ29" s="671"/>
      <c r="EA29" s="671"/>
      <c r="EB29" s="671"/>
      <c r="EC29" s="698"/>
    </row>
    <row r="30" spans="2:133" ht="11.25" customHeight="1" x14ac:dyDescent="0.15">
      <c r="B30" s="656" t="s">
        <v>308</v>
      </c>
      <c r="C30" s="657"/>
      <c r="D30" s="657"/>
      <c r="E30" s="657"/>
      <c r="F30" s="657"/>
      <c r="G30" s="657"/>
      <c r="H30" s="657"/>
      <c r="I30" s="657"/>
      <c r="J30" s="657"/>
      <c r="K30" s="657"/>
      <c r="L30" s="657"/>
      <c r="M30" s="657"/>
      <c r="N30" s="657"/>
      <c r="O30" s="657"/>
      <c r="P30" s="657"/>
      <c r="Q30" s="658"/>
      <c r="R30" s="659">
        <v>155120</v>
      </c>
      <c r="S30" s="660"/>
      <c r="T30" s="660"/>
      <c r="U30" s="660"/>
      <c r="V30" s="660"/>
      <c r="W30" s="660"/>
      <c r="X30" s="660"/>
      <c r="Y30" s="661"/>
      <c r="Z30" s="685">
        <v>4.2</v>
      </c>
      <c r="AA30" s="685"/>
      <c r="AB30" s="685"/>
      <c r="AC30" s="685"/>
      <c r="AD30" s="686" t="s">
        <v>129</v>
      </c>
      <c r="AE30" s="686"/>
      <c r="AF30" s="686"/>
      <c r="AG30" s="686"/>
      <c r="AH30" s="686"/>
      <c r="AI30" s="686"/>
      <c r="AJ30" s="686"/>
      <c r="AK30" s="686"/>
      <c r="AL30" s="662" t="s">
        <v>129</v>
      </c>
      <c r="AM30" s="663"/>
      <c r="AN30" s="663"/>
      <c r="AO30" s="687"/>
      <c r="AP30" s="712" t="s">
        <v>226</v>
      </c>
      <c r="AQ30" s="713"/>
      <c r="AR30" s="713"/>
      <c r="AS30" s="713"/>
      <c r="AT30" s="713"/>
      <c r="AU30" s="713"/>
      <c r="AV30" s="713"/>
      <c r="AW30" s="713"/>
      <c r="AX30" s="713"/>
      <c r="AY30" s="713"/>
      <c r="AZ30" s="713"/>
      <c r="BA30" s="713"/>
      <c r="BB30" s="713"/>
      <c r="BC30" s="713"/>
      <c r="BD30" s="713"/>
      <c r="BE30" s="713"/>
      <c r="BF30" s="714"/>
      <c r="BG30" s="712" t="s">
        <v>309</v>
      </c>
      <c r="BH30" s="729"/>
      <c r="BI30" s="729"/>
      <c r="BJ30" s="729"/>
      <c r="BK30" s="729"/>
      <c r="BL30" s="729"/>
      <c r="BM30" s="729"/>
      <c r="BN30" s="729"/>
      <c r="BO30" s="729"/>
      <c r="BP30" s="729"/>
      <c r="BQ30" s="730"/>
      <c r="BR30" s="712" t="s">
        <v>310</v>
      </c>
      <c r="BS30" s="729"/>
      <c r="BT30" s="729"/>
      <c r="BU30" s="729"/>
      <c r="BV30" s="729"/>
      <c r="BW30" s="729"/>
      <c r="BX30" s="729"/>
      <c r="BY30" s="729"/>
      <c r="BZ30" s="729"/>
      <c r="CA30" s="729"/>
      <c r="CB30" s="730"/>
      <c r="CD30" s="681"/>
      <c r="CE30" s="682"/>
      <c r="CF30" s="656" t="s">
        <v>311</v>
      </c>
      <c r="CG30" s="657"/>
      <c r="CH30" s="657"/>
      <c r="CI30" s="657"/>
      <c r="CJ30" s="657"/>
      <c r="CK30" s="657"/>
      <c r="CL30" s="657"/>
      <c r="CM30" s="657"/>
      <c r="CN30" s="657"/>
      <c r="CO30" s="657"/>
      <c r="CP30" s="657"/>
      <c r="CQ30" s="658"/>
      <c r="CR30" s="659">
        <v>356172</v>
      </c>
      <c r="CS30" s="660"/>
      <c r="CT30" s="660"/>
      <c r="CU30" s="660"/>
      <c r="CV30" s="660"/>
      <c r="CW30" s="660"/>
      <c r="CX30" s="660"/>
      <c r="CY30" s="661"/>
      <c r="CZ30" s="662">
        <v>9.9</v>
      </c>
      <c r="DA30" s="671"/>
      <c r="DB30" s="671"/>
      <c r="DC30" s="672"/>
      <c r="DD30" s="665">
        <v>244821</v>
      </c>
      <c r="DE30" s="660"/>
      <c r="DF30" s="660"/>
      <c r="DG30" s="660"/>
      <c r="DH30" s="660"/>
      <c r="DI30" s="660"/>
      <c r="DJ30" s="660"/>
      <c r="DK30" s="661"/>
      <c r="DL30" s="665">
        <v>244821</v>
      </c>
      <c r="DM30" s="660"/>
      <c r="DN30" s="660"/>
      <c r="DO30" s="660"/>
      <c r="DP30" s="660"/>
      <c r="DQ30" s="660"/>
      <c r="DR30" s="660"/>
      <c r="DS30" s="660"/>
      <c r="DT30" s="660"/>
      <c r="DU30" s="660"/>
      <c r="DV30" s="661"/>
      <c r="DW30" s="662">
        <v>11.5</v>
      </c>
      <c r="DX30" s="671"/>
      <c r="DY30" s="671"/>
      <c r="DZ30" s="671"/>
      <c r="EA30" s="671"/>
      <c r="EB30" s="671"/>
      <c r="EC30" s="698"/>
    </row>
    <row r="31" spans="2:133" ht="11.25" customHeight="1" x14ac:dyDescent="0.15">
      <c r="B31" s="656" t="s">
        <v>312</v>
      </c>
      <c r="C31" s="657"/>
      <c r="D31" s="657"/>
      <c r="E31" s="657"/>
      <c r="F31" s="657"/>
      <c r="G31" s="657"/>
      <c r="H31" s="657"/>
      <c r="I31" s="657"/>
      <c r="J31" s="657"/>
      <c r="K31" s="657"/>
      <c r="L31" s="657"/>
      <c r="M31" s="657"/>
      <c r="N31" s="657"/>
      <c r="O31" s="657"/>
      <c r="P31" s="657"/>
      <c r="Q31" s="658"/>
      <c r="R31" s="659">
        <v>82847</v>
      </c>
      <c r="S31" s="660"/>
      <c r="T31" s="660"/>
      <c r="U31" s="660"/>
      <c r="V31" s="660"/>
      <c r="W31" s="660"/>
      <c r="X31" s="660"/>
      <c r="Y31" s="661"/>
      <c r="Z31" s="685">
        <v>2.2000000000000002</v>
      </c>
      <c r="AA31" s="685"/>
      <c r="AB31" s="685"/>
      <c r="AC31" s="685"/>
      <c r="AD31" s="686" t="s">
        <v>129</v>
      </c>
      <c r="AE31" s="686"/>
      <c r="AF31" s="686"/>
      <c r="AG31" s="686"/>
      <c r="AH31" s="686"/>
      <c r="AI31" s="686"/>
      <c r="AJ31" s="686"/>
      <c r="AK31" s="686"/>
      <c r="AL31" s="662" t="s">
        <v>129</v>
      </c>
      <c r="AM31" s="663"/>
      <c r="AN31" s="663"/>
      <c r="AO31" s="687"/>
      <c r="AP31" s="724" t="s">
        <v>313</v>
      </c>
      <c r="AQ31" s="725"/>
      <c r="AR31" s="725"/>
      <c r="AS31" s="725"/>
      <c r="AT31" s="726" t="s">
        <v>314</v>
      </c>
      <c r="AU31" s="356"/>
      <c r="AV31" s="356"/>
      <c r="AW31" s="356"/>
      <c r="AX31" s="709" t="s">
        <v>190</v>
      </c>
      <c r="AY31" s="710"/>
      <c r="AZ31" s="710"/>
      <c r="BA31" s="710"/>
      <c r="BB31" s="710"/>
      <c r="BC31" s="710"/>
      <c r="BD31" s="710"/>
      <c r="BE31" s="710"/>
      <c r="BF31" s="711"/>
      <c r="BG31" s="720">
        <v>96.8</v>
      </c>
      <c r="BH31" s="721"/>
      <c r="BI31" s="721"/>
      <c r="BJ31" s="721"/>
      <c r="BK31" s="721"/>
      <c r="BL31" s="721"/>
      <c r="BM31" s="722">
        <v>74.8</v>
      </c>
      <c r="BN31" s="721"/>
      <c r="BO31" s="721"/>
      <c r="BP31" s="721"/>
      <c r="BQ31" s="723"/>
      <c r="BR31" s="720">
        <v>95.7</v>
      </c>
      <c r="BS31" s="721"/>
      <c r="BT31" s="721"/>
      <c r="BU31" s="721"/>
      <c r="BV31" s="721"/>
      <c r="BW31" s="721"/>
      <c r="BX31" s="722">
        <v>73.7</v>
      </c>
      <c r="BY31" s="721"/>
      <c r="BZ31" s="721"/>
      <c r="CA31" s="721"/>
      <c r="CB31" s="723"/>
      <c r="CD31" s="681"/>
      <c r="CE31" s="682"/>
      <c r="CF31" s="656" t="s">
        <v>315</v>
      </c>
      <c r="CG31" s="657"/>
      <c r="CH31" s="657"/>
      <c r="CI31" s="657"/>
      <c r="CJ31" s="657"/>
      <c r="CK31" s="657"/>
      <c r="CL31" s="657"/>
      <c r="CM31" s="657"/>
      <c r="CN31" s="657"/>
      <c r="CO31" s="657"/>
      <c r="CP31" s="657"/>
      <c r="CQ31" s="658"/>
      <c r="CR31" s="659">
        <v>12464</v>
      </c>
      <c r="CS31" s="669"/>
      <c r="CT31" s="669"/>
      <c r="CU31" s="669"/>
      <c r="CV31" s="669"/>
      <c r="CW31" s="669"/>
      <c r="CX31" s="669"/>
      <c r="CY31" s="670"/>
      <c r="CZ31" s="662">
        <v>0.3</v>
      </c>
      <c r="DA31" s="671"/>
      <c r="DB31" s="671"/>
      <c r="DC31" s="672"/>
      <c r="DD31" s="665">
        <v>7550</v>
      </c>
      <c r="DE31" s="669"/>
      <c r="DF31" s="669"/>
      <c r="DG31" s="669"/>
      <c r="DH31" s="669"/>
      <c r="DI31" s="669"/>
      <c r="DJ31" s="669"/>
      <c r="DK31" s="670"/>
      <c r="DL31" s="665">
        <v>7550</v>
      </c>
      <c r="DM31" s="669"/>
      <c r="DN31" s="669"/>
      <c r="DO31" s="669"/>
      <c r="DP31" s="669"/>
      <c r="DQ31" s="669"/>
      <c r="DR31" s="669"/>
      <c r="DS31" s="669"/>
      <c r="DT31" s="669"/>
      <c r="DU31" s="669"/>
      <c r="DV31" s="670"/>
      <c r="DW31" s="662">
        <v>0.4</v>
      </c>
      <c r="DX31" s="671"/>
      <c r="DY31" s="671"/>
      <c r="DZ31" s="671"/>
      <c r="EA31" s="671"/>
      <c r="EB31" s="671"/>
      <c r="EC31" s="698"/>
    </row>
    <row r="32" spans="2:133" ht="11.25" customHeight="1" x14ac:dyDescent="0.15">
      <c r="B32" s="656" t="s">
        <v>316</v>
      </c>
      <c r="C32" s="657"/>
      <c r="D32" s="657"/>
      <c r="E32" s="657"/>
      <c r="F32" s="657"/>
      <c r="G32" s="657"/>
      <c r="H32" s="657"/>
      <c r="I32" s="657"/>
      <c r="J32" s="657"/>
      <c r="K32" s="657"/>
      <c r="L32" s="657"/>
      <c r="M32" s="657"/>
      <c r="N32" s="657"/>
      <c r="O32" s="657"/>
      <c r="P32" s="657"/>
      <c r="Q32" s="658"/>
      <c r="R32" s="659">
        <v>436017</v>
      </c>
      <c r="S32" s="660"/>
      <c r="T32" s="660"/>
      <c r="U32" s="660"/>
      <c r="V32" s="660"/>
      <c r="W32" s="660"/>
      <c r="X32" s="660"/>
      <c r="Y32" s="661"/>
      <c r="Z32" s="685">
        <v>11.8</v>
      </c>
      <c r="AA32" s="685"/>
      <c r="AB32" s="685"/>
      <c r="AC32" s="685"/>
      <c r="AD32" s="686" t="s">
        <v>129</v>
      </c>
      <c r="AE32" s="686"/>
      <c r="AF32" s="686"/>
      <c r="AG32" s="686"/>
      <c r="AH32" s="686"/>
      <c r="AI32" s="686"/>
      <c r="AJ32" s="686"/>
      <c r="AK32" s="686"/>
      <c r="AL32" s="662" t="s">
        <v>129</v>
      </c>
      <c r="AM32" s="663"/>
      <c r="AN32" s="663"/>
      <c r="AO32" s="687"/>
      <c r="AP32" s="699"/>
      <c r="AQ32" s="700"/>
      <c r="AR32" s="700"/>
      <c r="AS32" s="700"/>
      <c r="AT32" s="727"/>
      <c r="AU32" s="211" t="s">
        <v>317</v>
      </c>
      <c r="AX32" s="656" t="s">
        <v>318</v>
      </c>
      <c r="AY32" s="657"/>
      <c r="AZ32" s="657"/>
      <c r="BA32" s="657"/>
      <c r="BB32" s="657"/>
      <c r="BC32" s="657"/>
      <c r="BD32" s="657"/>
      <c r="BE32" s="657"/>
      <c r="BF32" s="658"/>
      <c r="BG32" s="719">
        <v>99.5</v>
      </c>
      <c r="BH32" s="669"/>
      <c r="BI32" s="669"/>
      <c r="BJ32" s="669"/>
      <c r="BK32" s="669"/>
      <c r="BL32" s="669"/>
      <c r="BM32" s="663">
        <v>96.4</v>
      </c>
      <c r="BN32" s="669"/>
      <c r="BO32" s="669"/>
      <c r="BP32" s="669"/>
      <c r="BQ32" s="696"/>
      <c r="BR32" s="719">
        <v>98.3</v>
      </c>
      <c r="BS32" s="669"/>
      <c r="BT32" s="669"/>
      <c r="BU32" s="669"/>
      <c r="BV32" s="669"/>
      <c r="BW32" s="669"/>
      <c r="BX32" s="663">
        <v>94</v>
      </c>
      <c r="BY32" s="669"/>
      <c r="BZ32" s="669"/>
      <c r="CA32" s="669"/>
      <c r="CB32" s="696"/>
      <c r="CD32" s="683"/>
      <c r="CE32" s="684"/>
      <c r="CF32" s="656" t="s">
        <v>319</v>
      </c>
      <c r="CG32" s="657"/>
      <c r="CH32" s="657"/>
      <c r="CI32" s="657"/>
      <c r="CJ32" s="657"/>
      <c r="CK32" s="657"/>
      <c r="CL32" s="657"/>
      <c r="CM32" s="657"/>
      <c r="CN32" s="657"/>
      <c r="CO32" s="657"/>
      <c r="CP32" s="657"/>
      <c r="CQ32" s="658"/>
      <c r="CR32" s="659" t="s">
        <v>129</v>
      </c>
      <c r="CS32" s="660"/>
      <c r="CT32" s="660"/>
      <c r="CU32" s="660"/>
      <c r="CV32" s="660"/>
      <c r="CW32" s="660"/>
      <c r="CX32" s="660"/>
      <c r="CY32" s="661"/>
      <c r="CZ32" s="662" t="s">
        <v>129</v>
      </c>
      <c r="DA32" s="671"/>
      <c r="DB32" s="671"/>
      <c r="DC32" s="672"/>
      <c r="DD32" s="665" t="s">
        <v>129</v>
      </c>
      <c r="DE32" s="660"/>
      <c r="DF32" s="660"/>
      <c r="DG32" s="660"/>
      <c r="DH32" s="660"/>
      <c r="DI32" s="660"/>
      <c r="DJ32" s="660"/>
      <c r="DK32" s="661"/>
      <c r="DL32" s="665" t="s">
        <v>129</v>
      </c>
      <c r="DM32" s="660"/>
      <c r="DN32" s="660"/>
      <c r="DO32" s="660"/>
      <c r="DP32" s="660"/>
      <c r="DQ32" s="660"/>
      <c r="DR32" s="660"/>
      <c r="DS32" s="660"/>
      <c r="DT32" s="660"/>
      <c r="DU32" s="660"/>
      <c r="DV32" s="661"/>
      <c r="DW32" s="662" t="s">
        <v>129</v>
      </c>
      <c r="DX32" s="671"/>
      <c r="DY32" s="671"/>
      <c r="DZ32" s="671"/>
      <c r="EA32" s="671"/>
      <c r="EB32" s="671"/>
      <c r="EC32" s="698"/>
    </row>
    <row r="33" spans="2:133" ht="11.25" customHeight="1" x14ac:dyDescent="0.15">
      <c r="B33" s="716" t="s">
        <v>320</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701"/>
      <c r="AQ33" s="702"/>
      <c r="AR33" s="702"/>
      <c r="AS33" s="702"/>
      <c r="AT33" s="728"/>
      <c r="AU33" s="355"/>
      <c r="AV33" s="355"/>
      <c r="AW33" s="355"/>
      <c r="AX33" s="636" t="s">
        <v>321</v>
      </c>
      <c r="AY33" s="637"/>
      <c r="AZ33" s="637"/>
      <c r="BA33" s="637"/>
      <c r="BB33" s="637"/>
      <c r="BC33" s="637"/>
      <c r="BD33" s="637"/>
      <c r="BE33" s="637"/>
      <c r="BF33" s="638"/>
      <c r="BG33" s="715">
        <v>89.9</v>
      </c>
      <c r="BH33" s="640"/>
      <c r="BI33" s="640"/>
      <c r="BJ33" s="640"/>
      <c r="BK33" s="640"/>
      <c r="BL33" s="640"/>
      <c r="BM33" s="677">
        <v>45.5</v>
      </c>
      <c r="BN33" s="640"/>
      <c r="BO33" s="640"/>
      <c r="BP33" s="640"/>
      <c r="BQ33" s="688"/>
      <c r="BR33" s="715">
        <v>89.1</v>
      </c>
      <c r="BS33" s="640"/>
      <c r="BT33" s="640"/>
      <c r="BU33" s="640"/>
      <c r="BV33" s="640"/>
      <c r="BW33" s="640"/>
      <c r="BX33" s="677">
        <v>47.7</v>
      </c>
      <c r="BY33" s="640"/>
      <c r="BZ33" s="640"/>
      <c r="CA33" s="640"/>
      <c r="CB33" s="688"/>
      <c r="CD33" s="656" t="s">
        <v>322</v>
      </c>
      <c r="CE33" s="657"/>
      <c r="CF33" s="657"/>
      <c r="CG33" s="657"/>
      <c r="CH33" s="657"/>
      <c r="CI33" s="657"/>
      <c r="CJ33" s="657"/>
      <c r="CK33" s="657"/>
      <c r="CL33" s="657"/>
      <c r="CM33" s="657"/>
      <c r="CN33" s="657"/>
      <c r="CO33" s="657"/>
      <c r="CP33" s="657"/>
      <c r="CQ33" s="658"/>
      <c r="CR33" s="659">
        <v>1678461</v>
      </c>
      <c r="CS33" s="669"/>
      <c r="CT33" s="669"/>
      <c r="CU33" s="669"/>
      <c r="CV33" s="669"/>
      <c r="CW33" s="669"/>
      <c r="CX33" s="669"/>
      <c r="CY33" s="670"/>
      <c r="CZ33" s="662">
        <v>46.7</v>
      </c>
      <c r="DA33" s="671"/>
      <c r="DB33" s="671"/>
      <c r="DC33" s="672"/>
      <c r="DD33" s="665">
        <v>1356260</v>
      </c>
      <c r="DE33" s="669"/>
      <c r="DF33" s="669"/>
      <c r="DG33" s="669"/>
      <c r="DH33" s="669"/>
      <c r="DI33" s="669"/>
      <c r="DJ33" s="669"/>
      <c r="DK33" s="670"/>
      <c r="DL33" s="665">
        <v>791549</v>
      </c>
      <c r="DM33" s="669"/>
      <c r="DN33" s="669"/>
      <c r="DO33" s="669"/>
      <c r="DP33" s="669"/>
      <c r="DQ33" s="669"/>
      <c r="DR33" s="669"/>
      <c r="DS33" s="669"/>
      <c r="DT33" s="669"/>
      <c r="DU33" s="669"/>
      <c r="DV33" s="670"/>
      <c r="DW33" s="662">
        <v>37.1</v>
      </c>
      <c r="DX33" s="671"/>
      <c r="DY33" s="671"/>
      <c r="DZ33" s="671"/>
      <c r="EA33" s="671"/>
      <c r="EB33" s="671"/>
      <c r="EC33" s="698"/>
    </row>
    <row r="34" spans="2:133" ht="11.25" customHeight="1" x14ac:dyDescent="0.15">
      <c r="B34" s="656" t="s">
        <v>323</v>
      </c>
      <c r="C34" s="657"/>
      <c r="D34" s="657"/>
      <c r="E34" s="657"/>
      <c r="F34" s="657"/>
      <c r="G34" s="657"/>
      <c r="H34" s="657"/>
      <c r="I34" s="657"/>
      <c r="J34" s="657"/>
      <c r="K34" s="657"/>
      <c r="L34" s="657"/>
      <c r="M34" s="657"/>
      <c r="N34" s="657"/>
      <c r="O34" s="657"/>
      <c r="P34" s="657"/>
      <c r="Q34" s="658"/>
      <c r="R34" s="659">
        <v>112126</v>
      </c>
      <c r="S34" s="660"/>
      <c r="T34" s="660"/>
      <c r="U34" s="660"/>
      <c r="V34" s="660"/>
      <c r="W34" s="660"/>
      <c r="X34" s="660"/>
      <c r="Y34" s="661"/>
      <c r="Z34" s="685">
        <v>3</v>
      </c>
      <c r="AA34" s="685"/>
      <c r="AB34" s="685"/>
      <c r="AC34" s="685"/>
      <c r="AD34" s="686" t="s">
        <v>129</v>
      </c>
      <c r="AE34" s="686"/>
      <c r="AF34" s="686"/>
      <c r="AG34" s="686"/>
      <c r="AH34" s="686"/>
      <c r="AI34" s="686"/>
      <c r="AJ34" s="686"/>
      <c r="AK34" s="686"/>
      <c r="AL34" s="662" t="s">
        <v>129</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324</v>
      </c>
      <c r="CE34" s="657"/>
      <c r="CF34" s="657"/>
      <c r="CG34" s="657"/>
      <c r="CH34" s="657"/>
      <c r="CI34" s="657"/>
      <c r="CJ34" s="657"/>
      <c r="CK34" s="657"/>
      <c r="CL34" s="657"/>
      <c r="CM34" s="657"/>
      <c r="CN34" s="657"/>
      <c r="CO34" s="657"/>
      <c r="CP34" s="657"/>
      <c r="CQ34" s="658"/>
      <c r="CR34" s="659">
        <v>360366</v>
      </c>
      <c r="CS34" s="660"/>
      <c r="CT34" s="660"/>
      <c r="CU34" s="660"/>
      <c r="CV34" s="660"/>
      <c r="CW34" s="660"/>
      <c r="CX34" s="660"/>
      <c r="CY34" s="661"/>
      <c r="CZ34" s="662">
        <v>10</v>
      </c>
      <c r="DA34" s="671"/>
      <c r="DB34" s="671"/>
      <c r="DC34" s="672"/>
      <c r="DD34" s="665">
        <v>243002</v>
      </c>
      <c r="DE34" s="660"/>
      <c r="DF34" s="660"/>
      <c r="DG34" s="660"/>
      <c r="DH34" s="660"/>
      <c r="DI34" s="660"/>
      <c r="DJ34" s="660"/>
      <c r="DK34" s="661"/>
      <c r="DL34" s="665">
        <v>217229</v>
      </c>
      <c r="DM34" s="660"/>
      <c r="DN34" s="660"/>
      <c r="DO34" s="660"/>
      <c r="DP34" s="660"/>
      <c r="DQ34" s="660"/>
      <c r="DR34" s="660"/>
      <c r="DS34" s="660"/>
      <c r="DT34" s="660"/>
      <c r="DU34" s="660"/>
      <c r="DV34" s="661"/>
      <c r="DW34" s="662">
        <v>10.199999999999999</v>
      </c>
      <c r="DX34" s="671"/>
      <c r="DY34" s="671"/>
      <c r="DZ34" s="671"/>
      <c r="EA34" s="671"/>
      <c r="EB34" s="671"/>
      <c r="EC34" s="698"/>
    </row>
    <row r="35" spans="2:133" ht="11.25" customHeight="1" x14ac:dyDescent="0.15">
      <c r="B35" s="656" t="s">
        <v>325</v>
      </c>
      <c r="C35" s="657"/>
      <c r="D35" s="657"/>
      <c r="E35" s="657"/>
      <c r="F35" s="657"/>
      <c r="G35" s="657"/>
      <c r="H35" s="657"/>
      <c r="I35" s="657"/>
      <c r="J35" s="657"/>
      <c r="K35" s="657"/>
      <c r="L35" s="657"/>
      <c r="M35" s="657"/>
      <c r="N35" s="657"/>
      <c r="O35" s="657"/>
      <c r="P35" s="657"/>
      <c r="Q35" s="658"/>
      <c r="R35" s="659">
        <v>22364</v>
      </c>
      <c r="S35" s="660"/>
      <c r="T35" s="660"/>
      <c r="U35" s="660"/>
      <c r="V35" s="660"/>
      <c r="W35" s="660"/>
      <c r="X35" s="660"/>
      <c r="Y35" s="661"/>
      <c r="Z35" s="685">
        <v>0.6</v>
      </c>
      <c r="AA35" s="685"/>
      <c r="AB35" s="685"/>
      <c r="AC35" s="685"/>
      <c r="AD35" s="686">
        <v>10001</v>
      </c>
      <c r="AE35" s="686"/>
      <c r="AF35" s="686"/>
      <c r="AG35" s="686"/>
      <c r="AH35" s="686"/>
      <c r="AI35" s="686"/>
      <c r="AJ35" s="686"/>
      <c r="AK35" s="686"/>
      <c r="AL35" s="662">
        <v>0.5</v>
      </c>
      <c r="AM35" s="663"/>
      <c r="AN35" s="663"/>
      <c r="AO35" s="687"/>
      <c r="AP35" s="216"/>
      <c r="AQ35" s="712" t="s">
        <v>326</v>
      </c>
      <c r="AR35" s="713"/>
      <c r="AS35" s="713"/>
      <c r="AT35" s="713"/>
      <c r="AU35" s="713"/>
      <c r="AV35" s="713"/>
      <c r="AW35" s="713"/>
      <c r="AX35" s="713"/>
      <c r="AY35" s="713"/>
      <c r="AZ35" s="713"/>
      <c r="BA35" s="713"/>
      <c r="BB35" s="713"/>
      <c r="BC35" s="713"/>
      <c r="BD35" s="713"/>
      <c r="BE35" s="713"/>
      <c r="BF35" s="714"/>
      <c r="BG35" s="712" t="s">
        <v>327</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328</v>
      </c>
      <c r="CE35" s="657"/>
      <c r="CF35" s="657"/>
      <c r="CG35" s="657"/>
      <c r="CH35" s="657"/>
      <c r="CI35" s="657"/>
      <c r="CJ35" s="657"/>
      <c r="CK35" s="657"/>
      <c r="CL35" s="657"/>
      <c r="CM35" s="657"/>
      <c r="CN35" s="657"/>
      <c r="CO35" s="657"/>
      <c r="CP35" s="657"/>
      <c r="CQ35" s="658"/>
      <c r="CR35" s="659">
        <v>107539</v>
      </c>
      <c r="CS35" s="669"/>
      <c r="CT35" s="669"/>
      <c r="CU35" s="669"/>
      <c r="CV35" s="669"/>
      <c r="CW35" s="669"/>
      <c r="CX35" s="669"/>
      <c r="CY35" s="670"/>
      <c r="CZ35" s="662">
        <v>3</v>
      </c>
      <c r="DA35" s="671"/>
      <c r="DB35" s="671"/>
      <c r="DC35" s="672"/>
      <c r="DD35" s="665">
        <v>75398</v>
      </c>
      <c r="DE35" s="669"/>
      <c r="DF35" s="669"/>
      <c r="DG35" s="669"/>
      <c r="DH35" s="669"/>
      <c r="DI35" s="669"/>
      <c r="DJ35" s="669"/>
      <c r="DK35" s="670"/>
      <c r="DL35" s="665">
        <v>74518</v>
      </c>
      <c r="DM35" s="669"/>
      <c r="DN35" s="669"/>
      <c r="DO35" s="669"/>
      <c r="DP35" s="669"/>
      <c r="DQ35" s="669"/>
      <c r="DR35" s="669"/>
      <c r="DS35" s="669"/>
      <c r="DT35" s="669"/>
      <c r="DU35" s="669"/>
      <c r="DV35" s="670"/>
      <c r="DW35" s="662">
        <v>3.5</v>
      </c>
      <c r="DX35" s="671"/>
      <c r="DY35" s="671"/>
      <c r="DZ35" s="671"/>
      <c r="EA35" s="671"/>
      <c r="EB35" s="671"/>
      <c r="EC35" s="698"/>
    </row>
    <row r="36" spans="2:133" ht="11.25" customHeight="1" x14ac:dyDescent="0.15">
      <c r="B36" s="656" t="s">
        <v>329</v>
      </c>
      <c r="C36" s="657"/>
      <c r="D36" s="657"/>
      <c r="E36" s="657"/>
      <c r="F36" s="657"/>
      <c r="G36" s="657"/>
      <c r="H36" s="657"/>
      <c r="I36" s="657"/>
      <c r="J36" s="657"/>
      <c r="K36" s="657"/>
      <c r="L36" s="657"/>
      <c r="M36" s="657"/>
      <c r="N36" s="657"/>
      <c r="O36" s="657"/>
      <c r="P36" s="657"/>
      <c r="Q36" s="658"/>
      <c r="R36" s="659">
        <v>10505</v>
      </c>
      <c r="S36" s="660"/>
      <c r="T36" s="660"/>
      <c r="U36" s="660"/>
      <c r="V36" s="660"/>
      <c r="W36" s="660"/>
      <c r="X36" s="660"/>
      <c r="Y36" s="661"/>
      <c r="Z36" s="685">
        <v>0.3</v>
      </c>
      <c r="AA36" s="685"/>
      <c r="AB36" s="685"/>
      <c r="AC36" s="685"/>
      <c r="AD36" s="686" t="s">
        <v>129</v>
      </c>
      <c r="AE36" s="686"/>
      <c r="AF36" s="686"/>
      <c r="AG36" s="686"/>
      <c r="AH36" s="686"/>
      <c r="AI36" s="686"/>
      <c r="AJ36" s="686"/>
      <c r="AK36" s="686"/>
      <c r="AL36" s="662" t="s">
        <v>129</v>
      </c>
      <c r="AM36" s="663"/>
      <c r="AN36" s="663"/>
      <c r="AO36" s="687"/>
      <c r="AP36" s="216"/>
      <c r="AQ36" s="703" t="s">
        <v>330</v>
      </c>
      <c r="AR36" s="704"/>
      <c r="AS36" s="704"/>
      <c r="AT36" s="704"/>
      <c r="AU36" s="704"/>
      <c r="AV36" s="704"/>
      <c r="AW36" s="704"/>
      <c r="AX36" s="704"/>
      <c r="AY36" s="705"/>
      <c r="AZ36" s="706">
        <v>450657</v>
      </c>
      <c r="BA36" s="707"/>
      <c r="BB36" s="707"/>
      <c r="BC36" s="707"/>
      <c r="BD36" s="707"/>
      <c r="BE36" s="707"/>
      <c r="BF36" s="708"/>
      <c r="BG36" s="709" t="s">
        <v>331</v>
      </c>
      <c r="BH36" s="710"/>
      <c r="BI36" s="710"/>
      <c r="BJ36" s="710"/>
      <c r="BK36" s="710"/>
      <c r="BL36" s="710"/>
      <c r="BM36" s="710"/>
      <c r="BN36" s="710"/>
      <c r="BO36" s="710"/>
      <c r="BP36" s="710"/>
      <c r="BQ36" s="710"/>
      <c r="BR36" s="710"/>
      <c r="BS36" s="710"/>
      <c r="BT36" s="710"/>
      <c r="BU36" s="711"/>
      <c r="BV36" s="706">
        <v>923</v>
      </c>
      <c r="BW36" s="707"/>
      <c r="BX36" s="707"/>
      <c r="BY36" s="707"/>
      <c r="BZ36" s="707"/>
      <c r="CA36" s="707"/>
      <c r="CB36" s="708"/>
      <c r="CD36" s="656" t="s">
        <v>332</v>
      </c>
      <c r="CE36" s="657"/>
      <c r="CF36" s="657"/>
      <c r="CG36" s="657"/>
      <c r="CH36" s="657"/>
      <c r="CI36" s="657"/>
      <c r="CJ36" s="657"/>
      <c r="CK36" s="657"/>
      <c r="CL36" s="657"/>
      <c r="CM36" s="657"/>
      <c r="CN36" s="657"/>
      <c r="CO36" s="657"/>
      <c r="CP36" s="657"/>
      <c r="CQ36" s="658"/>
      <c r="CR36" s="659">
        <v>645402</v>
      </c>
      <c r="CS36" s="660"/>
      <c r="CT36" s="660"/>
      <c r="CU36" s="660"/>
      <c r="CV36" s="660"/>
      <c r="CW36" s="660"/>
      <c r="CX36" s="660"/>
      <c r="CY36" s="661"/>
      <c r="CZ36" s="662">
        <v>17.899999999999999</v>
      </c>
      <c r="DA36" s="671"/>
      <c r="DB36" s="671"/>
      <c r="DC36" s="672"/>
      <c r="DD36" s="665">
        <v>521018</v>
      </c>
      <c r="DE36" s="660"/>
      <c r="DF36" s="660"/>
      <c r="DG36" s="660"/>
      <c r="DH36" s="660"/>
      <c r="DI36" s="660"/>
      <c r="DJ36" s="660"/>
      <c r="DK36" s="661"/>
      <c r="DL36" s="665">
        <v>267527</v>
      </c>
      <c r="DM36" s="660"/>
      <c r="DN36" s="660"/>
      <c r="DO36" s="660"/>
      <c r="DP36" s="660"/>
      <c r="DQ36" s="660"/>
      <c r="DR36" s="660"/>
      <c r="DS36" s="660"/>
      <c r="DT36" s="660"/>
      <c r="DU36" s="660"/>
      <c r="DV36" s="661"/>
      <c r="DW36" s="662">
        <v>12.5</v>
      </c>
      <c r="DX36" s="671"/>
      <c r="DY36" s="671"/>
      <c r="DZ36" s="671"/>
      <c r="EA36" s="671"/>
      <c r="EB36" s="671"/>
      <c r="EC36" s="698"/>
    </row>
    <row r="37" spans="2:133" ht="11.25" customHeight="1" x14ac:dyDescent="0.15">
      <c r="B37" s="656" t="s">
        <v>333</v>
      </c>
      <c r="C37" s="657"/>
      <c r="D37" s="657"/>
      <c r="E37" s="657"/>
      <c r="F37" s="657"/>
      <c r="G37" s="657"/>
      <c r="H37" s="657"/>
      <c r="I37" s="657"/>
      <c r="J37" s="657"/>
      <c r="K37" s="657"/>
      <c r="L37" s="657"/>
      <c r="M37" s="657"/>
      <c r="N37" s="657"/>
      <c r="O37" s="657"/>
      <c r="P37" s="657"/>
      <c r="Q37" s="658"/>
      <c r="R37" s="659">
        <v>207700</v>
      </c>
      <c r="S37" s="660"/>
      <c r="T37" s="660"/>
      <c r="U37" s="660"/>
      <c r="V37" s="660"/>
      <c r="W37" s="660"/>
      <c r="X37" s="660"/>
      <c r="Y37" s="661"/>
      <c r="Z37" s="685">
        <v>5.6</v>
      </c>
      <c r="AA37" s="685"/>
      <c r="AB37" s="685"/>
      <c r="AC37" s="685"/>
      <c r="AD37" s="686" t="s">
        <v>129</v>
      </c>
      <c r="AE37" s="686"/>
      <c r="AF37" s="686"/>
      <c r="AG37" s="686"/>
      <c r="AH37" s="686"/>
      <c r="AI37" s="686"/>
      <c r="AJ37" s="686"/>
      <c r="AK37" s="686"/>
      <c r="AL37" s="662" t="s">
        <v>129</v>
      </c>
      <c r="AM37" s="663"/>
      <c r="AN37" s="663"/>
      <c r="AO37" s="687"/>
      <c r="AQ37" s="693" t="s">
        <v>334</v>
      </c>
      <c r="AR37" s="694"/>
      <c r="AS37" s="694"/>
      <c r="AT37" s="694"/>
      <c r="AU37" s="694"/>
      <c r="AV37" s="694"/>
      <c r="AW37" s="694"/>
      <c r="AX37" s="694"/>
      <c r="AY37" s="695"/>
      <c r="AZ37" s="659">
        <v>113357</v>
      </c>
      <c r="BA37" s="660"/>
      <c r="BB37" s="660"/>
      <c r="BC37" s="660"/>
      <c r="BD37" s="669"/>
      <c r="BE37" s="669"/>
      <c r="BF37" s="696"/>
      <c r="BG37" s="656" t="s">
        <v>335</v>
      </c>
      <c r="BH37" s="657"/>
      <c r="BI37" s="657"/>
      <c r="BJ37" s="657"/>
      <c r="BK37" s="657"/>
      <c r="BL37" s="657"/>
      <c r="BM37" s="657"/>
      <c r="BN37" s="657"/>
      <c r="BO37" s="657"/>
      <c r="BP37" s="657"/>
      <c r="BQ37" s="657"/>
      <c r="BR37" s="657"/>
      <c r="BS37" s="657"/>
      <c r="BT37" s="657"/>
      <c r="BU37" s="658"/>
      <c r="BV37" s="659">
        <v>4349</v>
      </c>
      <c r="BW37" s="660"/>
      <c r="BX37" s="660"/>
      <c r="BY37" s="660"/>
      <c r="BZ37" s="660"/>
      <c r="CA37" s="660"/>
      <c r="CB37" s="697"/>
      <c r="CD37" s="656" t="s">
        <v>336</v>
      </c>
      <c r="CE37" s="657"/>
      <c r="CF37" s="657"/>
      <c r="CG37" s="657"/>
      <c r="CH37" s="657"/>
      <c r="CI37" s="657"/>
      <c r="CJ37" s="657"/>
      <c r="CK37" s="657"/>
      <c r="CL37" s="657"/>
      <c r="CM37" s="657"/>
      <c r="CN37" s="657"/>
      <c r="CO37" s="657"/>
      <c r="CP37" s="657"/>
      <c r="CQ37" s="658"/>
      <c r="CR37" s="659">
        <v>204308</v>
      </c>
      <c r="CS37" s="669"/>
      <c r="CT37" s="669"/>
      <c r="CU37" s="669"/>
      <c r="CV37" s="669"/>
      <c r="CW37" s="669"/>
      <c r="CX37" s="669"/>
      <c r="CY37" s="670"/>
      <c r="CZ37" s="662">
        <v>5.7</v>
      </c>
      <c r="DA37" s="671"/>
      <c r="DB37" s="671"/>
      <c r="DC37" s="672"/>
      <c r="DD37" s="665">
        <v>191124</v>
      </c>
      <c r="DE37" s="669"/>
      <c r="DF37" s="669"/>
      <c r="DG37" s="669"/>
      <c r="DH37" s="669"/>
      <c r="DI37" s="669"/>
      <c r="DJ37" s="669"/>
      <c r="DK37" s="670"/>
      <c r="DL37" s="665">
        <v>102010</v>
      </c>
      <c r="DM37" s="669"/>
      <c r="DN37" s="669"/>
      <c r="DO37" s="669"/>
      <c r="DP37" s="669"/>
      <c r="DQ37" s="669"/>
      <c r="DR37" s="669"/>
      <c r="DS37" s="669"/>
      <c r="DT37" s="669"/>
      <c r="DU37" s="669"/>
      <c r="DV37" s="670"/>
      <c r="DW37" s="662">
        <v>4.8</v>
      </c>
      <c r="DX37" s="671"/>
      <c r="DY37" s="671"/>
      <c r="DZ37" s="671"/>
      <c r="EA37" s="671"/>
      <c r="EB37" s="671"/>
      <c r="EC37" s="698"/>
    </row>
    <row r="38" spans="2:133" ht="11.25" customHeight="1" x14ac:dyDescent="0.15">
      <c r="B38" s="656" t="s">
        <v>337</v>
      </c>
      <c r="C38" s="657"/>
      <c r="D38" s="657"/>
      <c r="E38" s="657"/>
      <c r="F38" s="657"/>
      <c r="G38" s="657"/>
      <c r="H38" s="657"/>
      <c r="I38" s="657"/>
      <c r="J38" s="657"/>
      <c r="K38" s="657"/>
      <c r="L38" s="657"/>
      <c r="M38" s="657"/>
      <c r="N38" s="657"/>
      <c r="O38" s="657"/>
      <c r="P38" s="657"/>
      <c r="Q38" s="658"/>
      <c r="R38" s="659">
        <v>117818</v>
      </c>
      <c r="S38" s="660"/>
      <c r="T38" s="660"/>
      <c r="U38" s="660"/>
      <c r="V38" s="660"/>
      <c r="W38" s="660"/>
      <c r="X38" s="660"/>
      <c r="Y38" s="661"/>
      <c r="Z38" s="685">
        <v>3.2</v>
      </c>
      <c r="AA38" s="685"/>
      <c r="AB38" s="685"/>
      <c r="AC38" s="685"/>
      <c r="AD38" s="686" t="s">
        <v>129</v>
      </c>
      <c r="AE38" s="686"/>
      <c r="AF38" s="686"/>
      <c r="AG38" s="686"/>
      <c r="AH38" s="686"/>
      <c r="AI38" s="686"/>
      <c r="AJ38" s="686"/>
      <c r="AK38" s="686"/>
      <c r="AL38" s="662" t="s">
        <v>129</v>
      </c>
      <c r="AM38" s="663"/>
      <c r="AN38" s="663"/>
      <c r="AO38" s="687"/>
      <c r="AQ38" s="693" t="s">
        <v>338</v>
      </c>
      <c r="AR38" s="694"/>
      <c r="AS38" s="694"/>
      <c r="AT38" s="694"/>
      <c r="AU38" s="694"/>
      <c r="AV38" s="694"/>
      <c r="AW38" s="694"/>
      <c r="AX38" s="694"/>
      <c r="AY38" s="695"/>
      <c r="AZ38" s="659">
        <v>92381</v>
      </c>
      <c r="BA38" s="660"/>
      <c r="BB38" s="660"/>
      <c r="BC38" s="660"/>
      <c r="BD38" s="669"/>
      <c r="BE38" s="669"/>
      <c r="BF38" s="696"/>
      <c r="BG38" s="656" t="s">
        <v>339</v>
      </c>
      <c r="BH38" s="657"/>
      <c r="BI38" s="657"/>
      <c r="BJ38" s="657"/>
      <c r="BK38" s="657"/>
      <c r="BL38" s="657"/>
      <c r="BM38" s="657"/>
      <c r="BN38" s="657"/>
      <c r="BO38" s="657"/>
      <c r="BP38" s="657"/>
      <c r="BQ38" s="657"/>
      <c r="BR38" s="657"/>
      <c r="BS38" s="657"/>
      <c r="BT38" s="657"/>
      <c r="BU38" s="658"/>
      <c r="BV38" s="659">
        <v>432</v>
      </c>
      <c r="BW38" s="660"/>
      <c r="BX38" s="660"/>
      <c r="BY38" s="660"/>
      <c r="BZ38" s="660"/>
      <c r="CA38" s="660"/>
      <c r="CB38" s="697"/>
      <c r="CD38" s="656" t="s">
        <v>340</v>
      </c>
      <c r="CE38" s="657"/>
      <c r="CF38" s="657"/>
      <c r="CG38" s="657"/>
      <c r="CH38" s="657"/>
      <c r="CI38" s="657"/>
      <c r="CJ38" s="657"/>
      <c r="CK38" s="657"/>
      <c r="CL38" s="657"/>
      <c r="CM38" s="657"/>
      <c r="CN38" s="657"/>
      <c r="CO38" s="657"/>
      <c r="CP38" s="657"/>
      <c r="CQ38" s="658"/>
      <c r="CR38" s="659">
        <v>358276</v>
      </c>
      <c r="CS38" s="660"/>
      <c r="CT38" s="660"/>
      <c r="CU38" s="660"/>
      <c r="CV38" s="660"/>
      <c r="CW38" s="660"/>
      <c r="CX38" s="660"/>
      <c r="CY38" s="661"/>
      <c r="CZ38" s="662">
        <v>10</v>
      </c>
      <c r="DA38" s="671"/>
      <c r="DB38" s="671"/>
      <c r="DC38" s="672"/>
      <c r="DD38" s="665">
        <v>329180</v>
      </c>
      <c r="DE38" s="660"/>
      <c r="DF38" s="660"/>
      <c r="DG38" s="660"/>
      <c r="DH38" s="660"/>
      <c r="DI38" s="660"/>
      <c r="DJ38" s="660"/>
      <c r="DK38" s="661"/>
      <c r="DL38" s="665">
        <v>232275</v>
      </c>
      <c r="DM38" s="660"/>
      <c r="DN38" s="660"/>
      <c r="DO38" s="660"/>
      <c r="DP38" s="660"/>
      <c r="DQ38" s="660"/>
      <c r="DR38" s="660"/>
      <c r="DS38" s="660"/>
      <c r="DT38" s="660"/>
      <c r="DU38" s="660"/>
      <c r="DV38" s="661"/>
      <c r="DW38" s="662">
        <v>10.9</v>
      </c>
      <c r="DX38" s="671"/>
      <c r="DY38" s="671"/>
      <c r="DZ38" s="671"/>
      <c r="EA38" s="671"/>
      <c r="EB38" s="671"/>
      <c r="EC38" s="698"/>
    </row>
    <row r="39" spans="2:133" ht="11.25" customHeight="1" x14ac:dyDescent="0.15">
      <c r="B39" s="656" t="s">
        <v>341</v>
      </c>
      <c r="C39" s="657"/>
      <c r="D39" s="657"/>
      <c r="E39" s="657"/>
      <c r="F39" s="657"/>
      <c r="G39" s="657"/>
      <c r="H39" s="657"/>
      <c r="I39" s="657"/>
      <c r="J39" s="657"/>
      <c r="K39" s="657"/>
      <c r="L39" s="657"/>
      <c r="M39" s="657"/>
      <c r="N39" s="657"/>
      <c r="O39" s="657"/>
      <c r="P39" s="657"/>
      <c r="Q39" s="658"/>
      <c r="R39" s="659">
        <v>45661</v>
      </c>
      <c r="S39" s="660"/>
      <c r="T39" s="660"/>
      <c r="U39" s="660"/>
      <c r="V39" s="660"/>
      <c r="W39" s="660"/>
      <c r="X39" s="660"/>
      <c r="Y39" s="661"/>
      <c r="Z39" s="685">
        <v>1.2</v>
      </c>
      <c r="AA39" s="685"/>
      <c r="AB39" s="685"/>
      <c r="AC39" s="685"/>
      <c r="AD39" s="686">
        <v>561</v>
      </c>
      <c r="AE39" s="686"/>
      <c r="AF39" s="686"/>
      <c r="AG39" s="686"/>
      <c r="AH39" s="686"/>
      <c r="AI39" s="686"/>
      <c r="AJ39" s="686"/>
      <c r="AK39" s="686"/>
      <c r="AL39" s="662">
        <v>0</v>
      </c>
      <c r="AM39" s="663"/>
      <c r="AN39" s="663"/>
      <c r="AO39" s="687"/>
      <c r="AQ39" s="693" t="s">
        <v>342</v>
      </c>
      <c r="AR39" s="694"/>
      <c r="AS39" s="694"/>
      <c r="AT39" s="694"/>
      <c r="AU39" s="694"/>
      <c r="AV39" s="694"/>
      <c r="AW39" s="694"/>
      <c r="AX39" s="694"/>
      <c r="AY39" s="695"/>
      <c r="AZ39" s="659">
        <v>90974</v>
      </c>
      <c r="BA39" s="660"/>
      <c r="BB39" s="660"/>
      <c r="BC39" s="660"/>
      <c r="BD39" s="669"/>
      <c r="BE39" s="669"/>
      <c r="BF39" s="696"/>
      <c r="BG39" s="656" t="s">
        <v>343</v>
      </c>
      <c r="BH39" s="657"/>
      <c r="BI39" s="657"/>
      <c r="BJ39" s="657"/>
      <c r="BK39" s="657"/>
      <c r="BL39" s="657"/>
      <c r="BM39" s="657"/>
      <c r="BN39" s="657"/>
      <c r="BO39" s="657"/>
      <c r="BP39" s="657"/>
      <c r="BQ39" s="657"/>
      <c r="BR39" s="657"/>
      <c r="BS39" s="657"/>
      <c r="BT39" s="657"/>
      <c r="BU39" s="658"/>
      <c r="BV39" s="659">
        <v>583</v>
      </c>
      <c r="BW39" s="660"/>
      <c r="BX39" s="660"/>
      <c r="BY39" s="660"/>
      <c r="BZ39" s="660"/>
      <c r="CA39" s="660"/>
      <c r="CB39" s="697"/>
      <c r="CD39" s="656" t="s">
        <v>344</v>
      </c>
      <c r="CE39" s="657"/>
      <c r="CF39" s="657"/>
      <c r="CG39" s="657"/>
      <c r="CH39" s="657"/>
      <c r="CI39" s="657"/>
      <c r="CJ39" s="657"/>
      <c r="CK39" s="657"/>
      <c r="CL39" s="657"/>
      <c r="CM39" s="657"/>
      <c r="CN39" s="657"/>
      <c r="CO39" s="657"/>
      <c r="CP39" s="657"/>
      <c r="CQ39" s="658"/>
      <c r="CR39" s="659">
        <v>196128</v>
      </c>
      <c r="CS39" s="669"/>
      <c r="CT39" s="669"/>
      <c r="CU39" s="669"/>
      <c r="CV39" s="669"/>
      <c r="CW39" s="669"/>
      <c r="CX39" s="669"/>
      <c r="CY39" s="670"/>
      <c r="CZ39" s="662">
        <v>5.5</v>
      </c>
      <c r="DA39" s="671"/>
      <c r="DB39" s="671"/>
      <c r="DC39" s="672"/>
      <c r="DD39" s="665">
        <v>187662</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8"/>
    </row>
    <row r="40" spans="2:133" ht="11.25" customHeight="1" x14ac:dyDescent="0.15">
      <c r="B40" s="656" t="s">
        <v>345</v>
      </c>
      <c r="C40" s="657"/>
      <c r="D40" s="657"/>
      <c r="E40" s="657"/>
      <c r="F40" s="657"/>
      <c r="G40" s="657"/>
      <c r="H40" s="657"/>
      <c r="I40" s="657"/>
      <c r="J40" s="657"/>
      <c r="K40" s="657"/>
      <c r="L40" s="657"/>
      <c r="M40" s="657"/>
      <c r="N40" s="657"/>
      <c r="O40" s="657"/>
      <c r="P40" s="657"/>
      <c r="Q40" s="658"/>
      <c r="R40" s="659">
        <v>213277</v>
      </c>
      <c r="S40" s="660"/>
      <c r="T40" s="660"/>
      <c r="U40" s="660"/>
      <c r="V40" s="660"/>
      <c r="W40" s="660"/>
      <c r="X40" s="660"/>
      <c r="Y40" s="661"/>
      <c r="Z40" s="685">
        <v>5.8</v>
      </c>
      <c r="AA40" s="685"/>
      <c r="AB40" s="685"/>
      <c r="AC40" s="685"/>
      <c r="AD40" s="686" t="s">
        <v>129</v>
      </c>
      <c r="AE40" s="686"/>
      <c r="AF40" s="686"/>
      <c r="AG40" s="686"/>
      <c r="AH40" s="686"/>
      <c r="AI40" s="686"/>
      <c r="AJ40" s="686"/>
      <c r="AK40" s="686"/>
      <c r="AL40" s="662" t="s">
        <v>129</v>
      </c>
      <c r="AM40" s="663"/>
      <c r="AN40" s="663"/>
      <c r="AO40" s="687"/>
      <c r="AQ40" s="693" t="s">
        <v>346</v>
      </c>
      <c r="AR40" s="694"/>
      <c r="AS40" s="694"/>
      <c r="AT40" s="694"/>
      <c r="AU40" s="694"/>
      <c r="AV40" s="694"/>
      <c r="AW40" s="694"/>
      <c r="AX40" s="694"/>
      <c r="AY40" s="695"/>
      <c r="AZ40" s="659" t="s">
        <v>129</v>
      </c>
      <c r="BA40" s="660"/>
      <c r="BB40" s="660"/>
      <c r="BC40" s="660"/>
      <c r="BD40" s="669"/>
      <c r="BE40" s="669"/>
      <c r="BF40" s="696"/>
      <c r="BG40" s="699" t="s">
        <v>347</v>
      </c>
      <c r="BH40" s="700"/>
      <c r="BI40" s="700"/>
      <c r="BJ40" s="700"/>
      <c r="BK40" s="700"/>
      <c r="BL40" s="360"/>
      <c r="BM40" s="657" t="s">
        <v>348</v>
      </c>
      <c r="BN40" s="657"/>
      <c r="BO40" s="657"/>
      <c r="BP40" s="657"/>
      <c r="BQ40" s="657"/>
      <c r="BR40" s="657"/>
      <c r="BS40" s="657"/>
      <c r="BT40" s="657"/>
      <c r="BU40" s="658"/>
      <c r="BV40" s="659">
        <v>49</v>
      </c>
      <c r="BW40" s="660"/>
      <c r="BX40" s="660"/>
      <c r="BY40" s="660"/>
      <c r="BZ40" s="660"/>
      <c r="CA40" s="660"/>
      <c r="CB40" s="697"/>
      <c r="CD40" s="656" t="s">
        <v>349</v>
      </c>
      <c r="CE40" s="657"/>
      <c r="CF40" s="657"/>
      <c r="CG40" s="657"/>
      <c r="CH40" s="657"/>
      <c r="CI40" s="657"/>
      <c r="CJ40" s="657"/>
      <c r="CK40" s="657"/>
      <c r="CL40" s="657"/>
      <c r="CM40" s="657"/>
      <c r="CN40" s="657"/>
      <c r="CO40" s="657"/>
      <c r="CP40" s="657"/>
      <c r="CQ40" s="658"/>
      <c r="CR40" s="659">
        <v>10750</v>
      </c>
      <c r="CS40" s="660"/>
      <c r="CT40" s="660"/>
      <c r="CU40" s="660"/>
      <c r="CV40" s="660"/>
      <c r="CW40" s="660"/>
      <c r="CX40" s="660"/>
      <c r="CY40" s="661"/>
      <c r="CZ40" s="662">
        <v>0.3</v>
      </c>
      <c r="DA40" s="671"/>
      <c r="DB40" s="671"/>
      <c r="DC40" s="672"/>
      <c r="DD40" s="665" t="s">
        <v>129</v>
      </c>
      <c r="DE40" s="660"/>
      <c r="DF40" s="660"/>
      <c r="DG40" s="660"/>
      <c r="DH40" s="660"/>
      <c r="DI40" s="660"/>
      <c r="DJ40" s="660"/>
      <c r="DK40" s="661"/>
      <c r="DL40" s="665" t="s">
        <v>129</v>
      </c>
      <c r="DM40" s="660"/>
      <c r="DN40" s="660"/>
      <c r="DO40" s="660"/>
      <c r="DP40" s="660"/>
      <c r="DQ40" s="660"/>
      <c r="DR40" s="660"/>
      <c r="DS40" s="660"/>
      <c r="DT40" s="660"/>
      <c r="DU40" s="660"/>
      <c r="DV40" s="661"/>
      <c r="DW40" s="662" t="s">
        <v>129</v>
      </c>
      <c r="DX40" s="671"/>
      <c r="DY40" s="671"/>
      <c r="DZ40" s="671"/>
      <c r="EA40" s="671"/>
      <c r="EB40" s="671"/>
      <c r="EC40" s="698"/>
    </row>
    <row r="41" spans="2:133" ht="11.25" customHeight="1" x14ac:dyDescent="0.15">
      <c r="B41" s="656" t="s">
        <v>350</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3" t="s">
        <v>351</v>
      </c>
      <c r="AR41" s="694"/>
      <c r="AS41" s="694"/>
      <c r="AT41" s="694"/>
      <c r="AU41" s="694"/>
      <c r="AV41" s="694"/>
      <c r="AW41" s="694"/>
      <c r="AX41" s="694"/>
      <c r="AY41" s="695"/>
      <c r="AZ41" s="659">
        <v>47205</v>
      </c>
      <c r="BA41" s="660"/>
      <c r="BB41" s="660"/>
      <c r="BC41" s="660"/>
      <c r="BD41" s="669"/>
      <c r="BE41" s="669"/>
      <c r="BF41" s="696"/>
      <c r="BG41" s="699"/>
      <c r="BH41" s="700"/>
      <c r="BI41" s="700"/>
      <c r="BJ41" s="700"/>
      <c r="BK41" s="700"/>
      <c r="BL41" s="360"/>
      <c r="BM41" s="657" t="s">
        <v>352</v>
      </c>
      <c r="BN41" s="657"/>
      <c r="BO41" s="657"/>
      <c r="BP41" s="657"/>
      <c r="BQ41" s="657"/>
      <c r="BR41" s="657"/>
      <c r="BS41" s="657"/>
      <c r="BT41" s="657"/>
      <c r="BU41" s="658"/>
      <c r="BV41" s="659" t="s">
        <v>129</v>
      </c>
      <c r="BW41" s="660"/>
      <c r="BX41" s="660"/>
      <c r="BY41" s="660"/>
      <c r="BZ41" s="660"/>
      <c r="CA41" s="660"/>
      <c r="CB41" s="697"/>
      <c r="CD41" s="656" t="s">
        <v>353</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354</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690" t="s">
        <v>355</v>
      </c>
      <c r="AR42" s="691"/>
      <c r="AS42" s="691"/>
      <c r="AT42" s="691"/>
      <c r="AU42" s="691"/>
      <c r="AV42" s="691"/>
      <c r="AW42" s="691"/>
      <c r="AX42" s="691"/>
      <c r="AY42" s="692"/>
      <c r="AZ42" s="639">
        <v>106740</v>
      </c>
      <c r="BA42" s="673"/>
      <c r="BB42" s="673"/>
      <c r="BC42" s="673"/>
      <c r="BD42" s="640"/>
      <c r="BE42" s="640"/>
      <c r="BF42" s="688"/>
      <c r="BG42" s="701"/>
      <c r="BH42" s="702"/>
      <c r="BI42" s="702"/>
      <c r="BJ42" s="702"/>
      <c r="BK42" s="702"/>
      <c r="BL42" s="357"/>
      <c r="BM42" s="637" t="s">
        <v>356</v>
      </c>
      <c r="BN42" s="637"/>
      <c r="BO42" s="637"/>
      <c r="BP42" s="637"/>
      <c r="BQ42" s="637"/>
      <c r="BR42" s="637"/>
      <c r="BS42" s="637"/>
      <c r="BT42" s="637"/>
      <c r="BU42" s="638"/>
      <c r="BV42" s="639" t="s">
        <v>129</v>
      </c>
      <c r="BW42" s="673"/>
      <c r="BX42" s="673"/>
      <c r="BY42" s="673"/>
      <c r="BZ42" s="673"/>
      <c r="CA42" s="673"/>
      <c r="CB42" s="689"/>
      <c r="CD42" s="656" t="s">
        <v>357</v>
      </c>
      <c r="CE42" s="657"/>
      <c r="CF42" s="657"/>
      <c r="CG42" s="657"/>
      <c r="CH42" s="657"/>
      <c r="CI42" s="657"/>
      <c r="CJ42" s="657"/>
      <c r="CK42" s="657"/>
      <c r="CL42" s="657"/>
      <c r="CM42" s="657"/>
      <c r="CN42" s="657"/>
      <c r="CO42" s="657"/>
      <c r="CP42" s="657"/>
      <c r="CQ42" s="658"/>
      <c r="CR42" s="659">
        <v>522513</v>
      </c>
      <c r="CS42" s="669"/>
      <c r="CT42" s="669"/>
      <c r="CU42" s="669"/>
      <c r="CV42" s="669"/>
      <c r="CW42" s="669"/>
      <c r="CX42" s="669"/>
      <c r="CY42" s="670"/>
      <c r="CZ42" s="662">
        <v>14.5</v>
      </c>
      <c r="DA42" s="671"/>
      <c r="DB42" s="671"/>
      <c r="DC42" s="672"/>
      <c r="DD42" s="665">
        <v>194929</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358</v>
      </c>
      <c r="C43" s="657"/>
      <c r="D43" s="657"/>
      <c r="E43" s="657"/>
      <c r="F43" s="657"/>
      <c r="G43" s="657"/>
      <c r="H43" s="657"/>
      <c r="I43" s="657"/>
      <c r="J43" s="657"/>
      <c r="K43" s="657"/>
      <c r="L43" s="657"/>
      <c r="M43" s="657"/>
      <c r="N43" s="657"/>
      <c r="O43" s="657"/>
      <c r="P43" s="657"/>
      <c r="Q43" s="658"/>
      <c r="R43" s="659">
        <v>61477</v>
      </c>
      <c r="S43" s="660"/>
      <c r="T43" s="660"/>
      <c r="U43" s="660"/>
      <c r="V43" s="660"/>
      <c r="W43" s="660"/>
      <c r="X43" s="660"/>
      <c r="Y43" s="661"/>
      <c r="Z43" s="685">
        <v>1.7</v>
      </c>
      <c r="AA43" s="685"/>
      <c r="AB43" s="685"/>
      <c r="AC43" s="685"/>
      <c r="AD43" s="686" t="s">
        <v>129</v>
      </c>
      <c r="AE43" s="686"/>
      <c r="AF43" s="686"/>
      <c r="AG43" s="686"/>
      <c r="AH43" s="686"/>
      <c r="AI43" s="686"/>
      <c r="AJ43" s="686"/>
      <c r="AK43" s="686"/>
      <c r="AL43" s="662" t="s">
        <v>129</v>
      </c>
      <c r="AM43" s="663"/>
      <c r="AN43" s="663"/>
      <c r="AO43" s="687"/>
      <c r="CD43" s="656" t="s">
        <v>359</v>
      </c>
      <c r="CE43" s="657"/>
      <c r="CF43" s="657"/>
      <c r="CG43" s="657"/>
      <c r="CH43" s="657"/>
      <c r="CI43" s="657"/>
      <c r="CJ43" s="657"/>
      <c r="CK43" s="657"/>
      <c r="CL43" s="657"/>
      <c r="CM43" s="657"/>
      <c r="CN43" s="657"/>
      <c r="CO43" s="657"/>
      <c r="CP43" s="657"/>
      <c r="CQ43" s="658"/>
      <c r="CR43" s="659">
        <v>21787</v>
      </c>
      <c r="CS43" s="669"/>
      <c r="CT43" s="669"/>
      <c r="CU43" s="669"/>
      <c r="CV43" s="669"/>
      <c r="CW43" s="669"/>
      <c r="CX43" s="669"/>
      <c r="CY43" s="670"/>
      <c r="CZ43" s="662">
        <v>0.6</v>
      </c>
      <c r="DA43" s="671"/>
      <c r="DB43" s="671"/>
      <c r="DC43" s="672"/>
      <c r="DD43" s="665">
        <v>21787</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360</v>
      </c>
      <c r="C44" s="637"/>
      <c r="D44" s="637"/>
      <c r="E44" s="637"/>
      <c r="F44" s="637"/>
      <c r="G44" s="637"/>
      <c r="H44" s="637"/>
      <c r="I44" s="637"/>
      <c r="J44" s="637"/>
      <c r="K44" s="637"/>
      <c r="L44" s="637"/>
      <c r="M44" s="637"/>
      <c r="N44" s="637"/>
      <c r="O44" s="637"/>
      <c r="P44" s="637"/>
      <c r="Q44" s="638"/>
      <c r="R44" s="639">
        <v>3691450</v>
      </c>
      <c r="S44" s="673"/>
      <c r="T44" s="673"/>
      <c r="U44" s="673"/>
      <c r="V44" s="673"/>
      <c r="W44" s="673"/>
      <c r="X44" s="673"/>
      <c r="Y44" s="674"/>
      <c r="Z44" s="675">
        <v>100</v>
      </c>
      <c r="AA44" s="675"/>
      <c r="AB44" s="675"/>
      <c r="AC44" s="675"/>
      <c r="AD44" s="676">
        <v>2072244</v>
      </c>
      <c r="AE44" s="676"/>
      <c r="AF44" s="676"/>
      <c r="AG44" s="676"/>
      <c r="AH44" s="676"/>
      <c r="AI44" s="676"/>
      <c r="AJ44" s="676"/>
      <c r="AK44" s="676"/>
      <c r="AL44" s="642">
        <v>100</v>
      </c>
      <c r="AM44" s="677"/>
      <c r="AN44" s="677"/>
      <c r="AO44" s="678"/>
      <c r="CD44" s="679" t="s">
        <v>307</v>
      </c>
      <c r="CE44" s="680"/>
      <c r="CF44" s="656" t="s">
        <v>361</v>
      </c>
      <c r="CG44" s="657"/>
      <c r="CH44" s="657"/>
      <c r="CI44" s="657"/>
      <c r="CJ44" s="657"/>
      <c r="CK44" s="657"/>
      <c r="CL44" s="657"/>
      <c r="CM44" s="657"/>
      <c r="CN44" s="657"/>
      <c r="CO44" s="657"/>
      <c r="CP44" s="657"/>
      <c r="CQ44" s="658"/>
      <c r="CR44" s="659">
        <v>522513</v>
      </c>
      <c r="CS44" s="660"/>
      <c r="CT44" s="660"/>
      <c r="CU44" s="660"/>
      <c r="CV44" s="660"/>
      <c r="CW44" s="660"/>
      <c r="CX44" s="660"/>
      <c r="CY44" s="661"/>
      <c r="CZ44" s="662">
        <v>14.5</v>
      </c>
      <c r="DA44" s="663"/>
      <c r="DB44" s="663"/>
      <c r="DC44" s="664"/>
      <c r="DD44" s="665">
        <v>194929</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362</v>
      </c>
      <c r="CG45" s="657"/>
      <c r="CH45" s="657"/>
      <c r="CI45" s="657"/>
      <c r="CJ45" s="657"/>
      <c r="CK45" s="657"/>
      <c r="CL45" s="657"/>
      <c r="CM45" s="657"/>
      <c r="CN45" s="657"/>
      <c r="CO45" s="657"/>
      <c r="CP45" s="657"/>
      <c r="CQ45" s="658"/>
      <c r="CR45" s="659">
        <v>127069</v>
      </c>
      <c r="CS45" s="669"/>
      <c r="CT45" s="669"/>
      <c r="CU45" s="669"/>
      <c r="CV45" s="669"/>
      <c r="CW45" s="669"/>
      <c r="CX45" s="669"/>
      <c r="CY45" s="670"/>
      <c r="CZ45" s="662">
        <v>3.5</v>
      </c>
      <c r="DA45" s="671"/>
      <c r="DB45" s="671"/>
      <c r="DC45" s="672"/>
      <c r="DD45" s="665">
        <v>48985</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363</v>
      </c>
      <c r="CD46" s="681"/>
      <c r="CE46" s="682"/>
      <c r="CF46" s="656" t="s">
        <v>364</v>
      </c>
      <c r="CG46" s="657"/>
      <c r="CH46" s="657"/>
      <c r="CI46" s="657"/>
      <c r="CJ46" s="657"/>
      <c r="CK46" s="657"/>
      <c r="CL46" s="657"/>
      <c r="CM46" s="657"/>
      <c r="CN46" s="657"/>
      <c r="CO46" s="657"/>
      <c r="CP46" s="657"/>
      <c r="CQ46" s="658"/>
      <c r="CR46" s="659">
        <v>395444</v>
      </c>
      <c r="CS46" s="660"/>
      <c r="CT46" s="660"/>
      <c r="CU46" s="660"/>
      <c r="CV46" s="660"/>
      <c r="CW46" s="660"/>
      <c r="CX46" s="660"/>
      <c r="CY46" s="661"/>
      <c r="CZ46" s="662">
        <v>11</v>
      </c>
      <c r="DA46" s="663"/>
      <c r="DB46" s="663"/>
      <c r="DC46" s="664"/>
      <c r="DD46" s="665">
        <v>145944</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365</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366</v>
      </c>
      <c r="CG47" s="657"/>
      <c r="CH47" s="657"/>
      <c r="CI47" s="657"/>
      <c r="CJ47" s="657"/>
      <c r="CK47" s="657"/>
      <c r="CL47" s="657"/>
      <c r="CM47" s="657"/>
      <c r="CN47" s="657"/>
      <c r="CO47" s="657"/>
      <c r="CP47" s="657"/>
      <c r="CQ47" s="658"/>
      <c r="CR47" s="659" t="s">
        <v>129</v>
      </c>
      <c r="CS47" s="669"/>
      <c r="CT47" s="669"/>
      <c r="CU47" s="669"/>
      <c r="CV47" s="669"/>
      <c r="CW47" s="669"/>
      <c r="CX47" s="669"/>
      <c r="CY47" s="670"/>
      <c r="CZ47" s="662" t="s">
        <v>129</v>
      </c>
      <c r="DA47" s="671"/>
      <c r="DB47" s="671"/>
      <c r="DC47" s="672"/>
      <c r="DD47" s="665" t="s">
        <v>129</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367</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368</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369</v>
      </c>
      <c r="CE49" s="637"/>
      <c r="CF49" s="637"/>
      <c r="CG49" s="637"/>
      <c r="CH49" s="637"/>
      <c r="CI49" s="637"/>
      <c r="CJ49" s="637"/>
      <c r="CK49" s="637"/>
      <c r="CL49" s="637"/>
      <c r="CM49" s="637"/>
      <c r="CN49" s="637"/>
      <c r="CO49" s="637"/>
      <c r="CP49" s="637"/>
      <c r="CQ49" s="638"/>
      <c r="CR49" s="639">
        <v>3597773</v>
      </c>
      <c r="CS49" s="640"/>
      <c r="CT49" s="640"/>
      <c r="CU49" s="640"/>
      <c r="CV49" s="640"/>
      <c r="CW49" s="640"/>
      <c r="CX49" s="640"/>
      <c r="CY49" s="641"/>
      <c r="CZ49" s="642">
        <v>100</v>
      </c>
      <c r="DA49" s="643"/>
      <c r="DB49" s="643"/>
      <c r="DC49" s="644"/>
      <c r="DD49" s="645">
        <v>2492038</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82" sqref="AK82:AO8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6" t="s">
        <v>370</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1126"/>
      <c r="BD2" s="1126"/>
      <c r="BE2" s="1126"/>
      <c r="BF2" s="1126"/>
      <c r="BG2" s="1126"/>
      <c r="BH2" s="1126"/>
      <c r="BI2" s="112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7" t="s">
        <v>371</v>
      </c>
      <c r="DK2" s="1128"/>
      <c r="DL2" s="1128"/>
      <c r="DM2" s="1128"/>
      <c r="DN2" s="1128"/>
      <c r="DO2" s="1129"/>
      <c r="DP2" s="219"/>
      <c r="DQ2" s="1127" t="s">
        <v>372</v>
      </c>
      <c r="DR2" s="1128"/>
      <c r="DS2" s="1128"/>
      <c r="DT2" s="1128"/>
      <c r="DU2" s="1128"/>
      <c r="DV2" s="1128"/>
      <c r="DW2" s="1128"/>
      <c r="DX2" s="1128"/>
      <c r="DY2" s="1128"/>
      <c r="DZ2" s="112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5" t="s">
        <v>373</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23"/>
      <c r="BA4" s="223"/>
      <c r="BB4" s="223"/>
      <c r="BC4" s="223"/>
      <c r="BD4" s="223"/>
      <c r="BE4" s="224"/>
      <c r="BF4" s="224"/>
      <c r="BG4" s="224"/>
      <c r="BH4" s="224"/>
      <c r="BI4" s="224"/>
      <c r="BJ4" s="224"/>
      <c r="BK4" s="224"/>
      <c r="BL4" s="224"/>
      <c r="BM4" s="224"/>
      <c r="BN4" s="224"/>
      <c r="BO4" s="224"/>
      <c r="BP4" s="224"/>
      <c r="BQ4" s="763" t="s">
        <v>374</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30"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23"/>
      <c r="BA5" s="223"/>
      <c r="BB5" s="223"/>
      <c r="BC5" s="223"/>
      <c r="BD5" s="223"/>
      <c r="BE5" s="224"/>
      <c r="BF5" s="224"/>
      <c r="BG5" s="224"/>
      <c r="BH5" s="224"/>
      <c r="BI5" s="224"/>
      <c r="BJ5" s="224"/>
      <c r="BK5" s="224"/>
      <c r="BL5" s="224"/>
      <c r="BM5" s="224"/>
      <c r="BN5" s="224"/>
      <c r="BO5" s="224"/>
      <c r="BP5" s="224"/>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20" t="s">
        <v>389</v>
      </c>
      <c r="DH5" s="1121"/>
      <c r="DI5" s="1121"/>
      <c r="DJ5" s="1121"/>
      <c r="DK5" s="1122"/>
      <c r="DL5" s="1120" t="s">
        <v>390</v>
      </c>
      <c r="DM5" s="1121"/>
      <c r="DN5" s="1121"/>
      <c r="DO5" s="1121"/>
      <c r="DP5" s="1122"/>
      <c r="DQ5" s="1034" t="s">
        <v>391</v>
      </c>
      <c r="DR5" s="1035"/>
      <c r="DS5" s="1035"/>
      <c r="DT5" s="1035"/>
      <c r="DU5" s="1036"/>
      <c r="DV5" s="1034" t="s">
        <v>382</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31"/>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3"/>
      <c r="DH6" s="1124"/>
      <c r="DI6" s="1124"/>
      <c r="DJ6" s="1124"/>
      <c r="DK6" s="1125"/>
      <c r="DL6" s="1123"/>
      <c r="DM6" s="1124"/>
      <c r="DN6" s="1124"/>
      <c r="DO6" s="1124"/>
      <c r="DP6" s="1125"/>
      <c r="DQ6" s="1037"/>
      <c r="DR6" s="1038"/>
      <c r="DS6" s="1038"/>
      <c r="DT6" s="1038"/>
      <c r="DU6" s="1039"/>
      <c r="DV6" s="1037"/>
      <c r="DW6" s="1038"/>
      <c r="DX6" s="1038"/>
      <c r="DY6" s="1038"/>
      <c r="DZ6" s="1049"/>
      <c r="EA6" s="225"/>
    </row>
    <row r="7" spans="1:131" s="226" customFormat="1" ht="26.25" customHeight="1" thickTop="1" x14ac:dyDescent="0.15">
      <c r="A7" s="227">
        <v>1</v>
      </c>
      <c r="B7" s="1083" t="s">
        <v>392</v>
      </c>
      <c r="C7" s="1084"/>
      <c r="D7" s="1084"/>
      <c r="E7" s="1084"/>
      <c r="F7" s="1084"/>
      <c r="G7" s="1084"/>
      <c r="H7" s="1084"/>
      <c r="I7" s="1084"/>
      <c r="J7" s="1084"/>
      <c r="K7" s="1084"/>
      <c r="L7" s="1084"/>
      <c r="M7" s="1084"/>
      <c r="N7" s="1084"/>
      <c r="O7" s="1084"/>
      <c r="P7" s="1085"/>
      <c r="Q7" s="1138">
        <v>3691</v>
      </c>
      <c r="R7" s="1139"/>
      <c r="S7" s="1139"/>
      <c r="T7" s="1139"/>
      <c r="U7" s="1139"/>
      <c r="V7" s="1139">
        <v>3598</v>
      </c>
      <c r="W7" s="1139"/>
      <c r="X7" s="1139"/>
      <c r="Y7" s="1139"/>
      <c r="Z7" s="1139"/>
      <c r="AA7" s="1139">
        <v>93</v>
      </c>
      <c r="AB7" s="1139"/>
      <c r="AC7" s="1139"/>
      <c r="AD7" s="1139"/>
      <c r="AE7" s="1140"/>
      <c r="AF7" s="1141">
        <v>93</v>
      </c>
      <c r="AG7" s="1142"/>
      <c r="AH7" s="1142"/>
      <c r="AI7" s="1142"/>
      <c r="AJ7" s="1143"/>
      <c r="AK7" s="1077" t="s">
        <v>586</v>
      </c>
      <c r="AL7" s="1078"/>
      <c r="AM7" s="1078"/>
      <c r="AN7" s="1078"/>
      <c r="AO7" s="1079"/>
      <c r="AP7" s="1144">
        <v>4145</v>
      </c>
      <c r="AQ7" s="1144"/>
      <c r="AR7" s="1144"/>
      <c r="AS7" s="1144"/>
      <c r="AT7" s="1144"/>
      <c r="AU7" s="1145"/>
      <c r="AV7" s="1145"/>
      <c r="AW7" s="1145"/>
      <c r="AX7" s="1145"/>
      <c r="AY7" s="1146"/>
      <c r="AZ7" s="223"/>
      <c r="BA7" s="223"/>
      <c r="BB7" s="223"/>
      <c r="BC7" s="223"/>
      <c r="BD7" s="223"/>
      <c r="BE7" s="224"/>
      <c r="BF7" s="224"/>
      <c r="BG7" s="224"/>
      <c r="BH7" s="224"/>
      <c r="BI7" s="224"/>
      <c r="BJ7" s="224"/>
      <c r="BK7" s="224"/>
      <c r="BL7" s="224"/>
      <c r="BM7" s="224"/>
      <c r="BN7" s="224"/>
      <c r="BO7" s="224"/>
      <c r="BP7" s="224"/>
      <c r="BQ7" s="227">
        <v>1</v>
      </c>
      <c r="BR7" s="228"/>
      <c r="BS7" s="1135" t="s">
        <v>587</v>
      </c>
      <c r="BT7" s="1136"/>
      <c r="BU7" s="1136"/>
      <c r="BV7" s="1136"/>
      <c r="BW7" s="1136"/>
      <c r="BX7" s="1136"/>
      <c r="BY7" s="1136"/>
      <c r="BZ7" s="1136"/>
      <c r="CA7" s="1136"/>
      <c r="CB7" s="1136"/>
      <c r="CC7" s="1136"/>
      <c r="CD7" s="1136"/>
      <c r="CE7" s="1136"/>
      <c r="CF7" s="1136"/>
      <c r="CG7" s="1147"/>
      <c r="CH7" s="1132">
        <v>-54</v>
      </c>
      <c r="CI7" s="1133"/>
      <c r="CJ7" s="1133"/>
      <c r="CK7" s="1133"/>
      <c r="CL7" s="1134"/>
      <c r="CM7" s="1132">
        <v>388</v>
      </c>
      <c r="CN7" s="1133"/>
      <c r="CO7" s="1133"/>
      <c r="CP7" s="1133"/>
      <c r="CQ7" s="1134"/>
      <c r="CR7" s="1132">
        <v>87</v>
      </c>
      <c r="CS7" s="1133"/>
      <c r="CT7" s="1133"/>
      <c r="CU7" s="1133"/>
      <c r="CV7" s="1134"/>
      <c r="CW7" s="1132">
        <v>54</v>
      </c>
      <c r="CX7" s="1133"/>
      <c r="CY7" s="1133"/>
      <c r="CZ7" s="1133"/>
      <c r="DA7" s="1134"/>
      <c r="DB7" s="1132" t="s">
        <v>601</v>
      </c>
      <c r="DC7" s="1133"/>
      <c r="DD7" s="1133"/>
      <c r="DE7" s="1133"/>
      <c r="DF7" s="1134"/>
      <c r="DG7" s="1132" t="s">
        <v>601</v>
      </c>
      <c r="DH7" s="1133"/>
      <c r="DI7" s="1133"/>
      <c r="DJ7" s="1133"/>
      <c r="DK7" s="1134"/>
      <c r="DL7" s="1132" t="s">
        <v>601</v>
      </c>
      <c r="DM7" s="1133"/>
      <c r="DN7" s="1133"/>
      <c r="DO7" s="1133"/>
      <c r="DP7" s="1134"/>
      <c r="DQ7" s="1132" t="s">
        <v>601</v>
      </c>
      <c r="DR7" s="1133"/>
      <c r="DS7" s="1133"/>
      <c r="DT7" s="1133"/>
      <c r="DU7" s="1134"/>
      <c r="DV7" s="1135"/>
      <c r="DW7" s="1136"/>
      <c r="DX7" s="1136"/>
      <c r="DY7" s="1136"/>
      <c r="DZ7" s="1137"/>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6"/>
      <c r="AL8" s="1117"/>
      <c r="AM8" s="1117"/>
      <c r="AN8" s="1117"/>
      <c r="AO8" s="1117"/>
      <c r="AP8" s="1117"/>
      <c r="AQ8" s="1117"/>
      <c r="AR8" s="1117"/>
      <c r="AS8" s="1117"/>
      <c r="AT8" s="1117"/>
      <c r="AU8" s="1118"/>
      <c r="AV8" s="1118"/>
      <c r="AW8" s="1118"/>
      <c r="AX8" s="1118"/>
      <c r="AY8" s="1119"/>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6"/>
      <c r="AL9" s="1117"/>
      <c r="AM9" s="1117"/>
      <c r="AN9" s="1117"/>
      <c r="AO9" s="1117"/>
      <c r="AP9" s="1117"/>
      <c r="AQ9" s="1117"/>
      <c r="AR9" s="1117"/>
      <c r="AS9" s="1117"/>
      <c r="AT9" s="1117"/>
      <c r="AU9" s="1118"/>
      <c r="AV9" s="1118"/>
      <c r="AW9" s="1118"/>
      <c r="AX9" s="1118"/>
      <c r="AY9" s="1119"/>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6"/>
      <c r="AL10" s="1117"/>
      <c r="AM10" s="1117"/>
      <c r="AN10" s="1117"/>
      <c r="AO10" s="1117"/>
      <c r="AP10" s="1117"/>
      <c r="AQ10" s="1117"/>
      <c r="AR10" s="1117"/>
      <c r="AS10" s="1117"/>
      <c r="AT10" s="1117"/>
      <c r="AU10" s="1118"/>
      <c r="AV10" s="1118"/>
      <c r="AW10" s="1118"/>
      <c r="AX10" s="1118"/>
      <c r="AY10" s="1119"/>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6"/>
      <c r="AL11" s="1117"/>
      <c r="AM11" s="1117"/>
      <c r="AN11" s="1117"/>
      <c r="AO11" s="1117"/>
      <c r="AP11" s="1117"/>
      <c r="AQ11" s="1117"/>
      <c r="AR11" s="1117"/>
      <c r="AS11" s="1117"/>
      <c r="AT11" s="1117"/>
      <c r="AU11" s="1118"/>
      <c r="AV11" s="1118"/>
      <c r="AW11" s="1118"/>
      <c r="AX11" s="1118"/>
      <c r="AY11" s="1119"/>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6"/>
      <c r="AL12" s="1117"/>
      <c r="AM12" s="1117"/>
      <c r="AN12" s="1117"/>
      <c r="AO12" s="1117"/>
      <c r="AP12" s="1117"/>
      <c r="AQ12" s="1117"/>
      <c r="AR12" s="1117"/>
      <c r="AS12" s="1117"/>
      <c r="AT12" s="1117"/>
      <c r="AU12" s="1118"/>
      <c r="AV12" s="1118"/>
      <c r="AW12" s="1118"/>
      <c r="AX12" s="1118"/>
      <c r="AY12" s="1119"/>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6"/>
      <c r="AL13" s="1117"/>
      <c r="AM13" s="1117"/>
      <c r="AN13" s="1117"/>
      <c r="AO13" s="1117"/>
      <c r="AP13" s="1117"/>
      <c r="AQ13" s="1117"/>
      <c r="AR13" s="1117"/>
      <c r="AS13" s="1117"/>
      <c r="AT13" s="1117"/>
      <c r="AU13" s="1118"/>
      <c r="AV13" s="1118"/>
      <c r="AW13" s="1118"/>
      <c r="AX13" s="1118"/>
      <c r="AY13" s="1119"/>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6"/>
      <c r="AL14" s="1117"/>
      <c r="AM14" s="1117"/>
      <c r="AN14" s="1117"/>
      <c r="AO14" s="1117"/>
      <c r="AP14" s="1117"/>
      <c r="AQ14" s="1117"/>
      <c r="AR14" s="1117"/>
      <c r="AS14" s="1117"/>
      <c r="AT14" s="1117"/>
      <c r="AU14" s="1118"/>
      <c r="AV14" s="1118"/>
      <c r="AW14" s="1118"/>
      <c r="AX14" s="1118"/>
      <c r="AY14" s="1119"/>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6"/>
      <c r="AL15" s="1117"/>
      <c r="AM15" s="1117"/>
      <c r="AN15" s="1117"/>
      <c r="AO15" s="1117"/>
      <c r="AP15" s="1117"/>
      <c r="AQ15" s="1117"/>
      <c r="AR15" s="1117"/>
      <c r="AS15" s="1117"/>
      <c r="AT15" s="1117"/>
      <c r="AU15" s="1118"/>
      <c r="AV15" s="1118"/>
      <c r="AW15" s="1118"/>
      <c r="AX15" s="1118"/>
      <c r="AY15" s="1119"/>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6"/>
      <c r="AL16" s="1117"/>
      <c r="AM16" s="1117"/>
      <c r="AN16" s="1117"/>
      <c r="AO16" s="1117"/>
      <c r="AP16" s="1117"/>
      <c r="AQ16" s="1117"/>
      <c r="AR16" s="1117"/>
      <c r="AS16" s="1117"/>
      <c r="AT16" s="1117"/>
      <c r="AU16" s="1118"/>
      <c r="AV16" s="1118"/>
      <c r="AW16" s="1118"/>
      <c r="AX16" s="1118"/>
      <c r="AY16" s="1119"/>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6"/>
      <c r="AL17" s="1117"/>
      <c r="AM17" s="1117"/>
      <c r="AN17" s="1117"/>
      <c r="AO17" s="1117"/>
      <c r="AP17" s="1117"/>
      <c r="AQ17" s="1117"/>
      <c r="AR17" s="1117"/>
      <c r="AS17" s="1117"/>
      <c r="AT17" s="1117"/>
      <c r="AU17" s="1118"/>
      <c r="AV17" s="1118"/>
      <c r="AW17" s="1118"/>
      <c r="AX17" s="1118"/>
      <c r="AY17" s="1119"/>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6"/>
      <c r="AL18" s="1117"/>
      <c r="AM18" s="1117"/>
      <c r="AN18" s="1117"/>
      <c r="AO18" s="1117"/>
      <c r="AP18" s="1117"/>
      <c r="AQ18" s="1117"/>
      <c r="AR18" s="1117"/>
      <c r="AS18" s="1117"/>
      <c r="AT18" s="1117"/>
      <c r="AU18" s="1118"/>
      <c r="AV18" s="1118"/>
      <c r="AW18" s="1118"/>
      <c r="AX18" s="1118"/>
      <c r="AY18" s="1119"/>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6"/>
      <c r="AL19" s="1117"/>
      <c r="AM19" s="1117"/>
      <c r="AN19" s="1117"/>
      <c r="AO19" s="1117"/>
      <c r="AP19" s="1117"/>
      <c r="AQ19" s="1117"/>
      <c r="AR19" s="1117"/>
      <c r="AS19" s="1117"/>
      <c r="AT19" s="1117"/>
      <c r="AU19" s="1118"/>
      <c r="AV19" s="1118"/>
      <c r="AW19" s="1118"/>
      <c r="AX19" s="1118"/>
      <c r="AY19" s="1119"/>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6"/>
      <c r="AL20" s="1117"/>
      <c r="AM20" s="1117"/>
      <c r="AN20" s="1117"/>
      <c r="AO20" s="1117"/>
      <c r="AP20" s="1117"/>
      <c r="AQ20" s="1117"/>
      <c r="AR20" s="1117"/>
      <c r="AS20" s="1117"/>
      <c r="AT20" s="1117"/>
      <c r="AU20" s="1118"/>
      <c r="AV20" s="1118"/>
      <c r="AW20" s="1118"/>
      <c r="AX20" s="1118"/>
      <c r="AY20" s="1119"/>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6"/>
      <c r="AL21" s="1117"/>
      <c r="AM21" s="1117"/>
      <c r="AN21" s="1117"/>
      <c r="AO21" s="1117"/>
      <c r="AP21" s="1117"/>
      <c r="AQ21" s="1117"/>
      <c r="AR21" s="1117"/>
      <c r="AS21" s="1117"/>
      <c r="AT21" s="1117"/>
      <c r="AU21" s="1118"/>
      <c r="AV21" s="1118"/>
      <c r="AW21" s="1118"/>
      <c r="AX21" s="1118"/>
      <c r="AY21" s="1119"/>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9"/>
      <c r="R22" s="1110"/>
      <c r="S22" s="1110"/>
      <c r="T22" s="1110"/>
      <c r="U22" s="1110"/>
      <c r="V22" s="1110"/>
      <c r="W22" s="1110"/>
      <c r="X22" s="1110"/>
      <c r="Y22" s="1110"/>
      <c r="Z22" s="1110"/>
      <c r="AA22" s="1110"/>
      <c r="AB22" s="1110"/>
      <c r="AC22" s="1110"/>
      <c r="AD22" s="1110"/>
      <c r="AE22" s="1111"/>
      <c r="AF22" s="1068"/>
      <c r="AG22" s="1069"/>
      <c r="AH22" s="1069"/>
      <c r="AI22" s="1069"/>
      <c r="AJ22" s="1070"/>
      <c r="AK22" s="1112"/>
      <c r="AL22" s="1113"/>
      <c r="AM22" s="1113"/>
      <c r="AN22" s="1113"/>
      <c r="AO22" s="1113"/>
      <c r="AP22" s="1113"/>
      <c r="AQ22" s="1113"/>
      <c r="AR22" s="1113"/>
      <c r="AS22" s="1113"/>
      <c r="AT22" s="1113"/>
      <c r="AU22" s="1114"/>
      <c r="AV22" s="1114"/>
      <c r="AW22" s="1114"/>
      <c r="AX22" s="1114"/>
      <c r="AY22" s="1115"/>
      <c r="AZ22" s="1061" t="s">
        <v>393</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394</v>
      </c>
      <c r="B23" s="970" t="s">
        <v>395</v>
      </c>
      <c r="C23" s="971"/>
      <c r="D23" s="971"/>
      <c r="E23" s="971"/>
      <c r="F23" s="971"/>
      <c r="G23" s="971"/>
      <c r="H23" s="971"/>
      <c r="I23" s="971"/>
      <c r="J23" s="971"/>
      <c r="K23" s="971"/>
      <c r="L23" s="971"/>
      <c r="M23" s="971"/>
      <c r="N23" s="971"/>
      <c r="O23" s="971"/>
      <c r="P23" s="981"/>
      <c r="Q23" s="1103">
        <v>3691</v>
      </c>
      <c r="R23" s="1097"/>
      <c r="S23" s="1097"/>
      <c r="T23" s="1097"/>
      <c r="U23" s="1097"/>
      <c r="V23" s="1097">
        <v>3598</v>
      </c>
      <c r="W23" s="1097"/>
      <c r="X23" s="1097"/>
      <c r="Y23" s="1097"/>
      <c r="Z23" s="1097"/>
      <c r="AA23" s="1097">
        <v>93</v>
      </c>
      <c r="AB23" s="1097"/>
      <c r="AC23" s="1097"/>
      <c r="AD23" s="1097"/>
      <c r="AE23" s="1104"/>
      <c r="AF23" s="1105">
        <v>93</v>
      </c>
      <c r="AG23" s="1097"/>
      <c r="AH23" s="1097"/>
      <c r="AI23" s="1097"/>
      <c r="AJ23" s="1106"/>
      <c r="AK23" s="1107"/>
      <c r="AL23" s="1108"/>
      <c r="AM23" s="1108"/>
      <c r="AN23" s="1108"/>
      <c r="AO23" s="1108"/>
      <c r="AP23" s="1097">
        <v>4145</v>
      </c>
      <c r="AQ23" s="1097"/>
      <c r="AR23" s="1097"/>
      <c r="AS23" s="1097"/>
      <c r="AT23" s="1097"/>
      <c r="AU23" s="1098"/>
      <c r="AV23" s="1098"/>
      <c r="AW23" s="1098"/>
      <c r="AX23" s="1098"/>
      <c r="AY23" s="1099"/>
      <c r="AZ23" s="1100" t="s">
        <v>396</v>
      </c>
      <c r="BA23" s="1101"/>
      <c r="BB23" s="1101"/>
      <c r="BC23" s="1101"/>
      <c r="BD23" s="1102"/>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6" t="s">
        <v>397</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5" t="s">
        <v>398</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375</v>
      </c>
      <c r="B26" s="1029"/>
      <c r="C26" s="1029"/>
      <c r="D26" s="1029"/>
      <c r="E26" s="1029"/>
      <c r="F26" s="1029"/>
      <c r="G26" s="1029"/>
      <c r="H26" s="1029"/>
      <c r="I26" s="1029"/>
      <c r="J26" s="1029"/>
      <c r="K26" s="1029"/>
      <c r="L26" s="1029"/>
      <c r="M26" s="1029"/>
      <c r="N26" s="1029"/>
      <c r="O26" s="1029"/>
      <c r="P26" s="1030"/>
      <c r="Q26" s="1034" t="s">
        <v>399</v>
      </c>
      <c r="R26" s="1035"/>
      <c r="S26" s="1035"/>
      <c r="T26" s="1035"/>
      <c r="U26" s="1036"/>
      <c r="V26" s="1034" t="s">
        <v>400</v>
      </c>
      <c r="W26" s="1035"/>
      <c r="X26" s="1035"/>
      <c r="Y26" s="1035"/>
      <c r="Z26" s="1036"/>
      <c r="AA26" s="1034" t="s">
        <v>401</v>
      </c>
      <c r="AB26" s="1035"/>
      <c r="AC26" s="1035"/>
      <c r="AD26" s="1035"/>
      <c r="AE26" s="1035"/>
      <c r="AF26" s="1091" t="s">
        <v>402</v>
      </c>
      <c r="AG26" s="1041"/>
      <c r="AH26" s="1041"/>
      <c r="AI26" s="1041"/>
      <c r="AJ26" s="1092"/>
      <c r="AK26" s="1035" t="s">
        <v>403</v>
      </c>
      <c r="AL26" s="1035"/>
      <c r="AM26" s="1035"/>
      <c r="AN26" s="1035"/>
      <c r="AO26" s="1036"/>
      <c r="AP26" s="1034" t="s">
        <v>404</v>
      </c>
      <c r="AQ26" s="1035"/>
      <c r="AR26" s="1035"/>
      <c r="AS26" s="1035"/>
      <c r="AT26" s="1036"/>
      <c r="AU26" s="1034" t="s">
        <v>405</v>
      </c>
      <c r="AV26" s="1035"/>
      <c r="AW26" s="1035"/>
      <c r="AX26" s="1035"/>
      <c r="AY26" s="1036"/>
      <c r="AZ26" s="1034" t="s">
        <v>406</v>
      </c>
      <c r="BA26" s="1035"/>
      <c r="BB26" s="1035"/>
      <c r="BC26" s="1035"/>
      <c r="BD26" s="1036"/>
      <c r="BE26" s="1034" t="s">
        <v>382</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3"/>
      <c r="AG27" s="1044"/>
      <c r="AH27" s="1044"/>
      <c r="AI27" s="1044"/>
      <c r="AJ27" s="1094"/>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3" t="s">
        <v>407</v>
      </c>
      <c r="C28" s="1084"/>
      <c r="D28" s="1084"/>
      <c r="E28" s="1084"/>
      <c r="F28" s="1084"/>
      <c r="G28" s="1084"/>
      <c r="H28" s="1084"/>
      <c r="I28" s="1084"/>
      <c r="J28" s="1084"/>
      <c r="K28" s="1084"/>
      <c r="L28" s="1084"/>
      <c r="M28" s="1084"/>
      <c r="N28" s="1084"/>
      <c r="O28" s="1084"/>
      <c r="P28" s="1085"/>
      <c r="Q28" s="1086">
        <v>85</v>
      </c>
      <c r="R28" s="1087"/>
      <c r="S28" s="1087"/>
      <c r="T28" s="1087"/>
      <c r="U28" s="1087"/>
      <c r="V28" s="1087">
        <v>84</v>
      </c>
      <c r="W28" s="1087"/>
      <c r="X28" s="1087"/>
      <c r="Y28" s="1087"/>
      <c r="Z28" s="1087"/>
      <c r="AA28" s="1087">
        <v>1</v>
      </c>
      <c r="AB28" s="1087"/>
      <c r="AC28" s="1087"/>
      <c r="AD28" s="1087"/>
      <c r="AE28" s="1088"/>
      <c r="AF28" s="1089">
        <v>1</v>
      </c>
      <c r="AG28" s="1087"/>
      <c r="AH28" s="1087"/>
      <c r="AI28" s="1087"/>
      <c r="AJ28" s="1090"/>
      <c r="AK28" s="1075">
        <v>29</v>
      </c>
      <c r="AL28" s="1076"/>
      <c r="AM28" s="1076"/>
      <c r="AN28" s="1076"/>
      <c r="AO28" s="1076"/>
      <c r="AP28" s="1077" t="s">
        <v>586</v>
      </c>
      <c r="AQ28" s="1078"/>
      <c r="AR28" s="1078"/>
      <c r="AS28" s="1078"/>
      <c r="AT28" s="1079"/>
      <c r="AU28" s="1076" t="s">
        <v>586</v>
      </c>
      <c r="AV28" s="1076"/>
      <c r="AW28" s="1076"/>
      <c r="AX28" s="1076"/>
      <c r="AY28" s="1076"/>
      <c r="AZ28" s="1080" t="s">
        <v>586</v>
      </c>
      <c r="BA28" s="1080"/>
      <c r="BB28" s="1080"/>
      <c r="BC28" s="1080"/>
      <c r="BD28" s="1080"/>
      <c r="BE28" s="1081"/>
      <c r="BF28" s="1081"/>
      <c r="BG28" s="1081"/>
      <c r="BH28" s="1081"/>
      <c r="BI28" s="1082"/>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408</v>
      </c>
      <c r="C29" s="1064"/>
      <c r="D29" s="1064"/>
      <c r="E29" s="1064"/>
      <c r="F29" s="1064"/>
      <c r="G29" s="1064"/>
      <c r="H29" s="1064"/>
      <c r="I29" s="1064"/>
      <c r="J29" s="1064"/>
      <c r="K29" s="1064"/>
      <c r="L29" s="1064"/>
      <c r="M29" s="1064"/>
      <c r="N29" s="1064"/>
      <c r="O29" s="1064"/>
      <c r="P29" s="1065"/>
      <c r="Q29" s="1071">
        <v>66</v>
      </c>
      <c r="R29" s="1072"/>
      <c r="S29" s="1072"/>
      <c r="T29" s="1072"/>
      <c r="U29" s="1072"/>
      <c r="V29" s="1072">
        <v>66</v>
      </c>
      <c r="W29" s="1072"/>
      <c r="X29" s="1072"/>
      <c r="Y29" s="1072"/>
      <c r="Z29" s="1072"/>
      <c r="AA29" s="1072">
        <v>0</v>
      </c>
      <c r="AB29" s="1072"/>
      <c r="AC29" s="1072"/>
      <c r="AD29" s="1072"/>
      <c r="AE29" s="1073"/>
      <c r="AF29" s="1068">
        <v>0</v>
      </c>
      <c r="AG29" s="1069"/>
      <c r="AH29" s="1069"/>
      <c r="AI29" s="1069"/>
      <c r="AJ29" s="1070"/>
      <c r="AK29" s="1013">
        <v>25</v>
      </c>
      <c r="AL29" s="1004"/>
      <c r="AM29" s="1004"/>
      <c r="AN29" s="1004"/>
      <c r="AO29" s="1004"/>
      <c r="AP29" s="1004" t="s">
        <v>586</v>
      </c>
      <c r="AQ29" s="1004"/>
      <c r="AR29" s="1004"/>
      <c r="AS29" s="1004"/>
      <c r="AT29" s="1004"/>
      <c r="AU29" s="1004" t="s">
        <v>586</v>
      </c>
      <c r="AV29" s="1004"/>
      <c r="AW29" s="1004"/>
      <c r="AX29" s="1004"/>
      <c r="AY29" s="1004"/>
      <c r="AZ29" s="1074" t="s">
        <v>586</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409</v>
      </c>
      <c r="C30" s="1064"/>
      <c r="D30" s="1064"/>
      <c r="E30" s="1064"/>
      <c r="F30" s="1064"/>
      <c r="G30" s="1064"/>
      <c r="H30" s="1064"/>
      <c r="I30" s="1064"/>
      <c r="J30" s="1064"/>
      <c r="K30" s="1064"/>
      <c r="L30" s="1064"/>
      <c r="M30" s="1064"/>
      <c r="N30" s="1064"/>
      <c r="O30" s="1064"/>
      <c r="P30" s="1065"/>
      <c r="Q30" s="1071">
        <v>6</v>
      </c>
      <c r="R30" s="1072"/>
      <c r="S30" s="1072"/>
      <c r="T30" s="1072"/>
      <c r="U30" s="1072"/>
      <c r="V30" s="1072">
        <v>6</v>
      </c>
      <c r="W30" s="1072"/>
      <c r="X30" s="1072"/>
      <c r="Y30" s="1072"/>
      <c r="Z30" s="1072"/>
      <c r="AA30" s="1072">
        <v>0</v>
      </c>
      <c r="AB30" s="1072"/>
      <c r="AC30" s="1072"/>
      <c r="AD30" s="1072"/>
      <c r="AE30" s="1073"/>
      <c r="AF30" s="1068" t="s">
        <v>137</v>
      </c>
      <c r="AG30" s="1069"/>
      <c r="AH30" s="1069"/>
      <c r="AI30" s="1069"/>
      <c r="AJ30" s="1070"/>
      <c r="AK30" s="1013">
        <v>6</v>
      </c>
      <c r="AL30" s="1004"/>
      <c r="AM30" s="1004"/>
      <c r="AN30" s="1004"/>
      <c r="AO30" s="1004"/>
      <c r="AP30" s="1004">
        <v>7</v>
      </c>
      <c r="AQ30" s="1004"/>
      <c r="AR30" s="1004"/>
      <c r="AS30" s="1004"/>
      <c r="AT30" s="1004"/>
      <c r="AU30" s="1004">
        <v>6</v>
      </c>
      <c r="AV30" s="1004"/>
      <c r="AW30" s="1004"/>
      <c r="AX30" s="1004"/>
      <c r="AY30" s="1004"/>
      <c r="AZ30" s="1074" t="s">
        <v>586</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410</v>
      </c>
      <c r="C31" s="1064"/>
      <c r="D31" s="1064"/>
      <c r="E31" s="1064"/>
      <c r="F31" s="1064"/>
      <c r="G31" s="1064"/>
      <c r="H31" s="1064"/>
      <c r="I31" s="1064"/>
      <c r="J31" s="1064"/>
      <c r="K31" s="1064"/>
      <c r="L31" s="1064"/>
      <c r="M31" s="1064"/>
      <c r="N31" s="1064"/>
      <c r="O31" s="1064"/>
      <c r="P31" s="1065"/>
      <c r="Q31" s="1071">
        <v>116</v>
      </c>
      <c r="R31" s="1072"/>
      <c r="S31" s="1072"/>
      <c r="T31" s="1072"/>
      <c r="U31" s="1072"/>
      <c r="V31" s="1072">
        <v>116</v>
      </c>
      <c r="W31" s="1072"/>
      <c r="X31" s="1072"/>
      <c r="Y31" s="1072"/>
      <c r="Z31" s="1072"/>
      <c r="AA31" s="1072">
        <v>0</v>
      </c>
      <c r="AB31" s="1072"/>
      <c r="AC31" s="1072"/>
      <c r="AD31" s="1072"/>
      <c r="AE31" s="1073"/>
      <c r="AF31" s="1068">
        <v>42</v>
      </c>
      <c r="AG31" s="1069"/>
      <c r="AH31" s="1069"/>
      <c r="AI31" s="1069"/>
      <c r="AJ31" s="1070"/>
      <c r="AK31" s="1013">
        <v>92</v>
      </c>
      <c r="AL31" s="1004"/>
      <c r="AM31" s="1004"/>
      <c r="AN31" s="1004"/>
      <c r="AO31" s="1004"/>
      <c r="AP31" s="1004">
        <v>428</v>
      </c>
      <c r="AQ31" s="1004"/>
      <c r="AR31" s="1004"/>
      <c r="AS31" s="1004"/>
      <c r="AT31" s="1004"/>
      <c r="AU31" s="1004">
        <v>214</v>
      </c>
      <c r="AV31" s="1004"/>
      <c r="AW31" s="1004"/>
      <c r="AX31" s="1004"/>
      <c r="AY31" s="1004"/>
      <c r="AZ31" s="1074" t="s">
        <v>586</v>
      </c>
      <c r="BA31" s="1074"/>
      <c r="BB31" s="1074"/>
      <c r="BC31" s="1074"/>
      <c r="BD31" s="1074"/>
      <c r="BE31" s="1005" t="s">
        <v>411</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412</v>
      </c>
      <c r="C32" s="1064"/>
      <c r="D32" s="1064"/>
      <c r="E32" s="1064"/>
      <c r="F32" s="1064"/>
      <c r="G32" s="1064"/>
      <c r="H32" s="1064"/>
      <c r="I32" s="1064"/>
      <c r="J32" s="1064"/>
      <c r="K32" s="1064"/>
      <c r="L32" s="1064"/>
      <c r="M32" s="1064"/>
      <c r="N32" s="1064"/>
      <c r="O32" s="1064"/>
      <c r="P32" s="1065"/>
      <c r="Q32" s="1071">
        <v>136</v>
      </c>
      <c r="R32" s="1072"/>
      <c r="S32" s="1072"/>
      <c r="T32" s="1072"/>
      <c r="U32" s="1072"/>
      <c r="V32" s="1072">
        <v>136</v>
      </c>
      <c r="W32" s="1072"/>
      <c r="X32" s="1072"/>
      <c r="Y32" s="1072"/>
      <c r="Z32" s="1072"/>
      <c r="AA32" s="1072">
        <v>0</v>
      </c>
      <c r="AB32" s="1072"/>
      <c r="AC32" s="1072"/>
      <c r="AD32" s="1072"/>
      <c r="AE32" s="1073"/>
      <c r="AF32" s="1068" t="s">
        <v>413</v>
      </c>
      <c r="AG32" s="1069"/>
      <c r="AH32" s="1069"/>
      <c r="AI32" s="1069"/>
      <c r="AJ32" s="1070"/>
      <c r="AK32" s="1013">
        <v>91</v>
      </c>
      <c r="AL32" s="1004"/>
      <c r="AM32" s="1004"/>
      <c r="AN32" s="1004"/>
      <c r="AO32" s="1004"/>
      <c r="AP32" s="1004">
        <v>828</v>
      </c>
      <c r="AQ32" s="1004"/>
      <c r="AR32" s="1004"/>
      <c r="AS32" s="1004"/>
      <c r="AT32" s="1004"/>
      <c r="AU32" s="1004">
        <v>828</v>
      </c>
      <c r="AV32" s="1004"/>
      <c r="AW32" s="1004"/>
      <c r="AX32" s="1004"/>
      <c r="AY32" s="1004"/>
      <c r="AZ32" s="1074" t="s">
        <v>586</v>
      </c>
      <c r="BA32" s="1074"/>
      <c r="BB32" s="1074"/>
      <c r="BC32" s="1074"/>
      <c r="BD32" s="1074"/>
      <c r="BE32" s="1005" t="s">
        <v>414</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415</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394</v>
      </c>
      <c r="B63" s="970" t="s">
        <v>416</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43</v>
      </c>
      <c r="AG63" s="992"/>
      <c r="AH63" s="992"/>
      <c r="AI63" s="992"/>
      <c r="AJ63" s="1055"/>
      <c r="AK63" s="1056"/>
      <c r="AL63" s="996"/>
      <c r="AM63" s="996"/>
      <c r="AN63" s="996"/>
      <c r="AO63" s="996"/>
      <c r="AP63" s="992">
        <v>1263</v>
      </c>
      <c r="AQ63" s="992"/>
      <c r="AR63" s="992"/>
      <c r="AS63" s="992"/>
      <c r="AT63" s="992"/>
      <c r="AU63" s="992">
        <v>1048</v>
      </c>
      <c r="AV63" s="992"/>
      <c r="AW63" s="992"/>
      <c r="AX63" s="992"/>
      <c r="AY63" s="992"/>
      <c r="AZ63" s="1050"/>
      <c r="BA63" s="1050"/>
      <c r="BB63" s="1050"/>
      <c r="BC63" s="1050"/>
      <c r="BD63" s="1050"/>
      <c r="BE63" s="993"/>
      <c r="BF63" s="993"/>
      <c r="BG63" s="993"/>
      <c r="BH63" s="993"/>
      <c r="BI63" s="994"/>
      <c r="BJ63" s="1051" t="s">
        <v>417</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419</v>
      </c>
      <c r="B66" s="1029"/>
      <c r="C66" s="1029"/>
      <c r="D66" s="1029"/>
      <c r="E66" s="1029"/>
      <c r="F66" s="1029"/>
      <c r="G66" s="1029"/>
      <c r="H66" s="1029"/>
      <c r="I66" s="1029"/>
      <c r="J66" s="1029"/>
      <c r="K66" s="1029"/>
      <c r="L66" s="1029"/>
      <c r="M66" s="1029"/>
      <c r="N66" s="1029"/>
      <c r="O66" s="1029"/>
      <c r="P66" s="1030"/>
      <c r="Q66" s="1034" t="s">
        <v>399</v>
      </c>
      <c r="R66" s="1035"/>
      <c r="S66" s="1035"/>
      <c r="T66" s="1035"/>
      <c r="U66" s="1036"/>
      <c r="V66" s="1034" t="s">
        <v>400</v>
      </c>
      <c r="W66" s="1035"/>
      <c r="X66" s="1035"/>
      <c r="Y66" s="1035"/>
      <c r="Z66" s="1036"/>
      <c r="AA66" s="1034" t="s">
        <v>420</v>
      </c>
      <c r="AB66" s="1035"/>
      <c r="AC66" s="1035"/>
      <c r="AD66" s="1035"/>
      <c r="AE66" s="1036"/>
      <c r="AF66" s="1040" t="s">
        <v>421</v>
      </c>
      <c r="AG66" s="1041"/>
      <c r="AH66" s="1041"/>
      <c r="AI66" s="1041"/>
      <c r="AJ66" s="1042"/>
      <c r="AK66" s="1034" t="s">
        <v>422</v>
      </c>
      <c r="AL66" s="1029"/>
      <c r="AM66" s="1029"/>
      <c r="AN66" s="1029"/>
      <c r="AO66" s="1030"/>
      <c r="AP66" s="1034" t="s">
        <v>423</v>
      </c>
      <c r="AQ66" s="1035"/>
      <c r="AR66" s="1035"/>
      <c r="AS66" s="1035"/>
      <c r="AT66" s="1036"/>
      <c r="AU66" s="1034" t="s">
        <v>424</v>
      </c>
      <c r="AV66" s="1035"/>
      <c r="AW66" s="1035"/>
      <c r="AX66" s="1035"/>
      <c r="AY66" s="1036"/>
      <c r="AZ66" s="1034" t="s">
        <v>382</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593</v>
      </c>
      <c r="C68" s="1019"/>
      <c r="D68" s="1019"/>
      <c r="E68" s="1019"/>
      <c r="F68" s="1019"/>
      <c r="G68" s="1019"/>
      <c r="H68" s="1019"/>
      <c r="I68" s="1019"/>
      <c r="J68" s="1019"/>
      <c r="K68" s="1019"/>
      <c r="L68" s="1019"/>
      <c r="M68" s="1019"/>
      <c r="N68" s="1019"/>
      <c r="O68" s="1019"/>
      <c r="P68" s="1020"/>
      <c r="Q68" s="1021">
        <v>95</v>
      </c>
      <c r="R68" s="1015"/>
      <c r="S68" s="1015"/>
      <c r="T68" s="1015"/>
      <c r="U68" s="1015"/>
      <c r="V68" s="1015">
        <v>94</v>
      </c>
      <c r="W68" s="1015"/>
      <c r="X68" s="1015"/>
      <c r="Y68" s="1015"/>
      <c r="Z68" s="1015"/>
      <c r="AA68" s="1015">
        <v>1</v>
      </c>
      <c r="AB68" s="1015"/>
      <c r="AC68" s="1015"/>
      <c r="AD68" s="1015"/>
      <c r="AE68" s="1015"/>
      <c r="AF68" s="1015">
        <v>1</v>
      </c>
      <c r="AG68" s="1015"/>
      <c r="AH68" s="1015"/>
      <c r="AI68" s="1015"/>
      <c r="AJ68" s="1015"/>
      <c r="AK68" s="1015">
        <v>6</v>
      </c>
      <c r="AL68" s="1015"/>
      <c r="AM68" s="1015"/>
      <c r="AN68" s="1015"/>
      <c r="AO68" s="1015"/>
      <c r="AP68" s="1015">
        <v>0</v>
      </c>
      <c r="AQ68" s="1015"/>
      <c r="AR68" s="1015"/>
      <c r="AS68" s="1015"/>
      <c r="AT68" s="1015"/>
      <c r="AU68" s="1015">
        <v>0</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594</v>
      </c>
      <c r="C69" s="1008"/>
      <c r="D69" s="1008"/>
      <c r="E69" s="1008"/>
      <c r="F69" s="1008"/>
      <c r="G69" s="1008"/>
      <c r="H69" s="1008"/>
      <c r="I69" s="1008"/>
      <c r="J69" s="1008"/>
      <c r="K69" s="1008"/>
      <c r="L69" s="1008"/>
      <c r="M69" s="1008"/>
      <c r="N69" s="1008"/>
      <c r="O69" s="1008"/>
      <c r="P69" s="1009"/>
      <c r="Q69" s="1010">
        <v>20</v>
      </c>
      <c r="R69" s="1004"/>
      <c r="S69" s="1004"/>
      <c r="T69" s="1004"/>
      <c r="U69" s="1004"/>
      <c r="V69" s="1004">
        <v>18</v>
      </c>
      <c r="W69" s="1004"/>
      <c r="X69" s="1004"/>
      <c r="Y69" s="1004"/>
      <c r="Z69" s="1004"/>
      <c r="AA69" s="1004">
        <v>2</v>
      </c>
      <c r="AB69" s="1004"/>
      <c r="AC69" s="1004"/>
      <c r="AD69" s="1004"/>
      <c r="AE69" s="1004"/>
      <c r="AF69" s="1004">
        <v>2</v>
      </c>
      <c r="AG69" s="1004"/>
      <c r="AH69" s="1004"/>
      <c r="AI69" s="1004"/>
      <c r="AJ69" s="1004"/>
      <c r="AK69" s="1004">
        <v>0</v>
      </c>
      <c r="AL69" s="1004"/>
      <c r="AM69" s="1004"/>
      <c r="AN69" s="1004"/>
      <c r="AO69" s="1004"/>
      <c r="AP69" s="1004">
        <v>0</v>
      </c>
      <c r="AQ69" s="1004"/>
      <c r="AR69" s="1004"/>
      <c r="AS69" s="1004"/>
      <c r="AT69" s="1004"/>
      <c r="AU69" s="1004">
        <v>0</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595</v>
      </c>
      <c r="C70" s="1008"/>
      <c r="D70" s="1008"/>
      <c r="E70" s="1008"/>
      <c r="F70" s="1008"/>
      <c r="G70" s="1008"/>
      <c r="H70" s="1008"/>
      <c r="I70" s="1008"/>
      <c r="J70" s="1008"/>
      <c r="K70" s="1008"/>
      <c r="L70" s="1008"/>
      <c r="M70" s="1008"/>
      <c r="N70" s="1008"/>
      <c r="O70" s="1008"/>
      <c r="P70" s="1009"/>
      <c r="Q70" s="1010">
        <v>357</v>
      </c>
      <c r="R70" s="1004"/>
      <c r="S70" s="1004"/>
      <c r="T70" s="1004"/>
      <c r="U70" s="1004"/>
      <c r="V70" s="1004">
        <v>357</v>
      </c>
      <c r="W70" s="1004"/>
      <c r="X70" s="1004"/>
      <c r="Y70" s="1004"/>
      <c r="Z70" s="1004"/>
      <c r="AA70" s="1004">
        <v>0</v>
      </c>
      <c r="AB70" s="1004"/>
      <c r="AC70" s="1004"/>
      <c r="AD70" s="1004"/>
      <c r="AE70" s="1004"/>
      <c r="AF70" s="1004">
        <v>0</v>
      </c>
      <c r="AG70" s="1004"/>
      <c r="AH70" s="1004"/>
      <c r="AI70" s="1004"/>
      <c r="AJ70" s="1004"/>
      <c r="AK70" s="1004">
        <v>0</v>
      </c>
      <c r="AL70" s="1004"/>
      <c r="AM70" s="1004"/>
      <c r="AN70" s="1004"/>
      <c r="AO70" s="1004"/>
      <c r="AP70" s="1004">
        <v>0</v>
      </c>
      <c r="AQ70" s="1004"/>
      <c r="AR70" s="1004"/>
      <c r="AS70" s="1004"/>
      <c r="AT70" s="1004"/>
      <c r="AU70" s="1004">
        <v>0</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596</v>
      </c>
      <c r="C71" s="1008"/>
      <c r="D71" s="1008"/>
      <c r="E71" s="1008"/>
      <c r="F71" s="1008"/>
      <c r="G71" s="1008"/>
      <c r="H71" s="1008"/>
      <c r="I71" s="1008"/>
      <c r="J71" s="1008"/>
      <c r="K71" s="1008"/>
      <c r="L71" s="1008"/>
      <c r="M71" s="1008"/>
      <c r="N71" s="1008"/>
      <c r="O71" s="1008"/>
      <c r="P71" s="1009"/>
      <c r="Q71" s="1010">
        <v>740</v>
      </c>
      <c r="R71" s="1004"/>
      <c r="S71" s="1004"/>
      <c r="T71" s="1004"/>
      <c r="U71" s="1004"/>
      <c r="V71" s="1004">
        <v>734</v>
      </c>
      <c r="W71" s="1004"/>
      <c r="X71" s="1004"/>
      <c r="Y71" s="1004"/>
      <c r="Z71" s="1004"/>
      <c r="AA71" s="1004">
        <v>6</v>
      </c>
      <c r="AB71" s="1004"/>
      <c r="AC71" s="1004"/>
      <c r="AD71" s="1004"/>
      <c r="AE71" s="1004"/>
      <c r="AF71" s="1004">
        <v>6</v>
      </c>
      <c r="AG71" s="1004"/>
      <c r="AH71" s="1004"/>
      <c r="AI71" s="1004"/>
      <c r="AJ71" s="1004"/>
      <c r="AK71" s="1004">
        <v>0</v>
      </c>
      <c r="AL71" s="1004"/>
      <c r="AM71" s="1004"/>
      <c r="AN71" s="1004"/>
      <c r="AO71" s="1004"/>
      <c r="AP71" s="1004">
        <v>558</v>
      </c>
      <c r="AQ71" s="1004"/>
      <c r="AR71" s="1004"/>
      <c r="AS71" s="1004"/>
      <c r="AT71" s="1004"/>
      <c r="AU71" s="1004">
        <v>0</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597</v>
      </c>
      <c r="C72" s="1008"/>
      <c r="D72" s="1008"/>
      <c r="E72" s="1008"/>
      <c r="F72" s="1008"/>
      <c r="G72" s="1008"/>
      <c r="H72" s="1008"/>
      <c r="I72" s="1008"/>
      <c r="J72" s="1008"/>
      <c r="K72" s="1008"/>
      <c r="L72" s="1008"/>
      <c r="M72" s="1008"/>
      <c r="N72" s="1008"/>
      <c r="O72" s="1008"/>
      <c r="P72" s="1009"/>
      <c r="Q72" s="1010">
        <v>62</v>
      </c>
      <c r="R72" s="1004"/>
      <c r="S72" s="1004"/>
      <c r="T72" s="1004"/>
      <c r="U72" s="1004"/>
      <c r="V72" s="1004">
        <v>23</v>
      </c>
      <c r="W72" s="1004"/>
      <c r="X72" s="1004"/>
      <c r="Y72" s="1004"/>
      <c r="Z72" s="1004"/>
      <c r="AA72" s="1004">
        <v>39</v>
      </c>
      <c r="AB72" s="1004"/>
      <c r="AC72" s="1004"/>
      <c r="AD72" s="1004"/>
      <c r="AE72" s="1004"/>
      <c r="AF72" s="1004">
        <v>39</v>
      </c>
      <c r="AG72" s="1004"/>
      <c r="AH72" s="1004"/>
      <c r="AI72" s="1004"/>
      <c r="AJ72" s="1004"/>
      <c r="AK72" s="1004">
        <v>4</v>
      </c>
      <c r="AL72" s="1004"/>
      <c r="AM72" s="1004"/>
      <c r="AN72" s="1004"/>
      <c r="AO72" s="1004"/>
      <c r="AP72" s="1004">
        <v>0</v>
      </c>
      <c r="AQ72" s="1004"/>
      <c r="AR72" s="1004"/>
      <c r="AS72" s="1004"/>
      <c r="AT72" s="1004"/>
      <c r="AU72" s="1004">
        <v>0</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598</v>
      </c>
      <c r="C73" s="1008"/>
      <c r="D73" s="1008"/>
      <c r="E73" s="1008"/>
      <c r="F73" s="1008"/>
      <c r="G73" s="1008"/>
      <c r="H73" s="1008"/>
      <c r="I73" s="1008"/>
      <c r="J73" s="1008"/>
      <c r="K73" s="1008"/>
      <c r="L73" s="1008"/>
      <c r="M73" s="1008"/>
      <c r="N73" s="1008"/>
      <c r="O73" s="1008"/>
      <c r="P73" s="1009"/>
      <c r="Q73" s="1010">
        <v>801</v>
      </c>
      <c r="R73" s="1004"/>
      <c r="S73" s="1004"/>
      <c r="T73" s="1004"/>
      <c r="U73" s="1004"/>
      <c r="V73" s="1004">
        <v>801</v>
      </c>
      <c r="W73" s="1004"/>
      <c r="X73" s="1004"/>
      <c r="Y73" s="1004"/>
      <c r="Z73" s="1004"/>
      <c r="AA73" s="1004">
        <v>0</v>
      </c>
      <c r="AB73" s="1004"/>
      <c r="AC73" s="1004"/>
      <c r="AD73" s="1004"/>
      <c r="AE73" s="1004"/>
      <c r="AF73" s="1004">
        <v>0</v>
      </c>
      <c r="AG73" s="1004"/>
      <c r="AH73" s="1004"/>
      <c r="AI73" s="1004"/>
      <c r="AJ73" s="1004"/>
      <c r="AK73" s="1004">
        <v>0</v>
      </c>
      <c r="AL73" s="1004"/>
      <c r="AM73" s="1004"/>
      <c r="AN73" s="1004"/>
      <c r="AO73" s="1004"/>
      <c r="AP73" s="1004">
        <v>643</v>
      </c>
      <c r="AQ73" s="1004"/>
      <c r="AR73" s="1004"/>
      <c r="AS73" s="1004"/>
      <c r="AT73" s="1004"/>
      <c r="AU73" s="1004">
        <v>0</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599</v>
      </c>
      <c r="C74" s="1008"/>
      <c r="D74" s="1008"/>
      <c r="E74" s="1008"/>
      <c r="F74" s="1008"/>
      <c r="G74" s="1008"/>
      <c r="H74" s="1008"/>
      <c r="I74" s="1008"/>
      <c r="J74" s="1008"/>
      <c r="K74" s="1008"/>
      <c r="L74" s="1008"/>
      <c r="M74" s="1008"/>
      <c r="N74" s="1008"/>
      <c r="O74" s="1008"/>
      <c r="P74" s="1009"/>
      <c r="Q74" s="1010">
        <v>503</v>
      </c>
      <c r="R74" s="1004"/>
      <c r="S74" s="1004"/>
      <c r="T74" s="1004"/>
      <c r="U74" s="1004"/>
      <c r="V74" s="1004">
        <v>518</v>
      </c>
      <c r="W74" s="1004"/>
      <c r="X74" s="1004"/>
      <c r="Y74" s="1004"/>
      <c r="Z74" s="1004"/>
      <c r="AA74" s="1004">
        <v>-15</v>
      </c>
      <c r="AB74" s="1004"/>
      <c r="AC74" s="1004"/>
      <c r="AD74" s="1004"/>
      <c r="AE74" s="1004"/>
      <c r="AF74" s="1004">
        <v>-15</v>
      </c>
      <c r="AG74" s="1004"/>
      <c r="AH74" s="1004"/>
      <c r="AI74" s="1004"/>
      <c r="AJ74" s="1004"/>
      <c r="AK74" s="1004">
        <v>0</v>
      </c>
      <c r="AL74" s="1004"/>
      <c r="AM74" s="1004"/>
      <c r="AN74" s="1004"/>
      <c r="AO74" s="1004"/>
      <c r="AP74" s="1004">
        <v>0</v>
      </c>
      <c r="AQ74" s="1004"/>
      <c r="AR74" s="1004"/>
      <c r="AS74" s="1004"/>
      <c r="AT74" s="1004"/>
      <c r="AU74" s="1004">
        <v>0</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394</v>
      </c>
      <c r="B88" s="970" t="s">
        <v>425</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33</v>
      </c>
      <c r="AG88" s="992"/>
      <c r="AH88" s="992"/>
      <c r="AI88" s="992"/>
      <c r="AJ88" s="992"/>
      <c r="AK88" s="996"/>
      <c r="AL88" s="996"/>
      <c r="AM88" s="996"/>
      <c r="AN88" s="996"/>
      <c r="AO88" s="996"/>
      <c r="AP88" s="992">
        <v>1201</v>
      </c>
      <c r="AQ88" s="992"/>
      <c r="AR88" s="992"/>
      <c r="AS88" s="992"/>
      <c r="AT88" s="992"/>
      <c r="AU88" s="992">
        <v>0</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70" t="s">
        <v>426</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87</v>
      </c>
      <c r="CS102" s="986"/>
      <c r="CT102" s="986"/>
      <c r="CU102" s="986"/>
      <c r="CV102" s="987"/>
      <c r="CW102" s="985">
        <v>54</v>
      </c>
      <c r="CX102" s="986"/>
      <c r="CY102" s="986"/>
      <c r="CZ102" s="986"/>
      <c r="DA102" s="987"/>
      <c r="DB102" s="985" t="s">
        <v>601</v>
      </c>
      <c r="DC102" s="986"/>
      <c r="DD102" s="986"/>
      <c r="DE102" s="986"/>
      <c r="DF102" s="987"/>
      <c r="DG102" s="985" t="s">
        <v>601</v>
      </c>
      <c r="DH102" s="986"/>
      <c r="DI102" s="986"/>
      <c r="DJ102" s="986"/>
      <c r="DK102" s="987"/>
      <c r="DL102" s="985" t="s">
        <v>601</v>
      </c>
      <c r="DM102" s="986"/>
      <c r="DN102" s="986"/>
      <c r="DO102" s="986"/>
      <c r="DP102" s="987"/>
      <c r="DQ102" s="985" t="s">
        <v>601</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427</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428</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431</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432</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433</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434</v>
      </c>
      <c r="AB109" s="929"/>
      <c r="AC109" s="929"/>
      <c r="AD109" s="929"/>
      <c r="AE109" s="930"/>
      <c r="AF109" s="931" t="s">
        <v>435</v>
      </c>
      <c r="AG109" s="929"/>
      <c r="AH109" s="929"/>
      <c r="AI109" s="929"/>
      <c r="AJ109" s="930"/>
      <c r="AK109" s="931" t="s">
        <v>309</v>
      </c>
      <c r="AL109" s="929"/>
      <c r="AM109" s="929"/>
      <c r="AN109" s="929"/>
      <c r="AO109" s="930"/>
      <c r="AP109" s="931" t="s">
        <v>436</v>
      </c>
      <c r="AQ109" s="929"/>
      <c r="AR109" s="929"/>
      <c r="AS109" s="929"/>
      <c r="AT109" s="962"/>
      <c r="AU109" s="928" t="s">
        <v>433</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434</v>
      </c>
      <c r="BR109" s="929"/>
      <c r="BS109" s="929"/>
      <c r="BT109" s="929"/>
      <c r="BU109" s="930"/>
      <c r="BV109" s="931" t="s">
        <v>435</v>
      </c>
      <c r="BW109" s="929"/>
      <c r="BX109" s="929"/>
      <c r="BY109" s="929"/>
      <c r="BZ109" s="930"/>
      <c r="CA109" s="931" t="s">
        <v>309</v>
      </c>
      <c r="CB109" s="929"/>
      <c r="CC109" s="929"/>
      <c r="CD109" s="929"/>
      <c r="CE109" s="930"/>
      <c r="CF109" s="969" t="s">
        <v>436</v>
      </c>
      <c r="CG109" s="969"/>
      <c r="CH109" s="969"/>
      <c r="CI109" s="969"/>
      <c r="CJ109" s="969"/>
      <c r="CK109" s="931" t="s">
        <v>437</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434</v>
      </c>
      <c r="DH109" s="929"/>
      <c r="DI109" s="929"/>
      <c r="DJ109" s="929"/>
      <c r="DK109" s="930"/>
      <c r="DL109" s="931" t="s">
        <v>435</v>
      </c>
      <c r="DM109" s="929"/>
      <c r="DN109" s="929"/>
      <c r="DO109" s="929"/>
      <c r="DP109" s="930"/>
      <c r="DQ109" s="931" t="s">
        <v>309</v>
      </c>
      <c r="DR109" s="929"/>
      <c r="DS109" s="929"/>
      <c r="DT109" s="929"/>
      <c r="DU109" s="930"/>
      <c r="DV109" s="931" t="s">
        <v>436</v>
      </c>
      <c r="DW109" s="929"/>
      <c r="DX109" s="929"/>
      <c r="DY109" s="929"/>
      <c r="DZ109" s="962"/>
    </row>
    <row r="110" spans="1:131" s="221" customFormat="1" ht="26.25" customHeight="1" x14ac:dyDescent="0.15">
      <c r="A110" s="840" t="s">
        <v>438</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325883</v>
      </c>
      <c r="AB110" s="922"/>
      <c r="AC110" s="922"/>
      <c r="AD110" s="922"/>
      <c r="AE110" s="923"/>
      <c r="AF110" s="924">
        <v>340676</v>
      </c>
      <c r="AG110" s="922"/>
      <c r="AH110" s="922"/>
      <c r="AI110" s="922"/>
      <c r="AJ110" s="923"/>
      <c r="AK110" s="924">
        <v>368636</v>
      </c>
      <c r="AL110" s="922"/>
      <c r="AM110" s="922"/>
      <c r="AN110" s="922"/>
      <c r="AO110" s="923"/>
      <c r="AP110" s="925">
        <v>20.399999999999999</v>
      </c>
      <c r="AQ110" s="926"/>
      <c r="AR110" s="926"/>
      <c r="AS110" s="926"/>
      <c r="AT110" s="927"/>
      <c r="AU110" s="963" t="s">
        <v>73</v>
      </c>
      <c r="AV110" s="964"/>
      <c r="AW110" s="964"/>
      <c r="AX110" s="964"/>
      <c r="AY110" s="964"/>
      <c r="AZ110" s="893" t="s">
        <v>439</v>
      </c>
      <c r="BA110" s="841"/>
      <c r="BB110" s="841"/>
      <c r="BC110" s="841"/>
      <c r="BD110" s="841"/>
      <c r="BE110" s="841"/>
      <c r="BF110" s="841"/>
      <c r="BG110" s="841"/>
      <c r="BH110" s="841"/>
      <c r="BI110" s="841"/>
      <c r="BJ110" s="841"/>
      <c r="BK110" s="841"/>
      <c r="BL110" s="841"/>
      <c r="BM110" s="841"/>
      <c r="BN110" s="841"/>
      <c r="BO110" s="841"/>
      <c r="BP110" s="842"/>
      <c r="BQ110" s="894">
        <v>4028562</v>
      </c>
      <c r="BR110" s="875"/>
      <c r="BS110" s="875"/>
      <c r="BT110" s="875"/>
      <c r="BU110" s="875"/>
      <c r="BV110" s="875">
        <v>4287910</v>
      </c>
      <c r="BW110" s="875"/>
      <c r="BX110" s="875"/>
      <c r="BY110" s="875"/>
      <c r="BZ110" s="875"/>
      <c r="CA110" s="875">
        <v>4145015</v>
      </c>
      <c r="CB110" s="875"/>
      <c r="CC110" s="875"/>
      <c r="CD110" s="875"/>
      <c r="CE110" s="875"/>
      <c r="CF110" s="899">
        <v>229.3</v>
      </c>
      <c r="CG110" s="900"/>
      <c r="CH110" s="900"/>
      <c r="CI110" s="900"/>
      <c r="CJ110" s="900"/>
      <c r="CK110" s="959" t="s">
        <v>440</v>
      </c>
      <c r="CL110" s="852"/>
      <c r="CM110" s="893" t="s">
        <v>441</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137</v>
      </c>
      <c r="DH110" s="875"/>
      <c r="DI110" s="875"/>
      <c r="DJ110" s="875"/>
      <c r="DK110" s="875"/>
      <c r="DL110" s="875" t="s">
        <v>417</v>
      </c>
      <c r="DM110" s="875"/>
      <c r="DN110" s="875"/>
      <c r="DO110" s="875"/>
      <c r="DP110" s="875"/>
      <c r="DQ110" s="875" t="s">
        <v>442</v>
      </c>
      <c r="DR110" s="875"/>
      <c r="DS110" s="875"/>
      <c r="DT110" s="875"/>
      <c r="DU110" s="875"/>
      <c r="DV110" s="876" t="s">
        <v>137</v>
      </c>
      <c r="DW110" s="876"/>
      <c r="DX110" s="876"/>
      <c r="DY110" s="876"/>
      <c r="DZ110" s="877"/>
    </row>
    <row r="111" spans="1:131" s="221" customFormat="1" ht="26.25" customHeight="1" x14ac:dyDescent="0.15">
      <c r="A111" s="807" t="s">
        <v>443</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442</v>
      </c>
      <c r="AB111" s="952"/>
      <c r="AC111" s="952"/>
      <c r="AD111" s="952"/>
      <c r="AE111" s="953"/>
      <c r="AF111" s="954" t="s">
        <v>442</v>
      </c>
      <c r="AG111" s="952"/>
      <c r="AH111" s="952"/>
      <c r="AI111" s="952"/>
      <c r="AJ111" s="953"/>
      <c r="AK111" s="954" t="s">
        <v>417</v>
      </c>
      <c r="AL111" s="952"/>
      <c r="AM111" s="952"/>
      <c r="AN111" s="952"/>
      <c r="AO111" s="953"/>
      <c r="AP111" s="955" t="s">
        <v>417</v>
      </c>
      <c r="AQ111" s="956"/>
      <c r="AR111" s="956"/>
      <c r="AS111" s="956"/>
      <c r="AT111" s="957"/>
      <c r="AU111" s="965"/>
      <c r="AV111" s="966"/>
      <c r="AW111" s="966"/>
      <c r="AX111" s="966"/>
      <c r="AY111" s="966"/>
      <c r="AZ111" s="848" t="s">
        <v>444</v>
      </c>
      <c r="BA111" s="785"/>
      <c r="BB111" s="785"/>
      <c r="BC111" s="785"/>
      <c r="BD111" s="785"/>
      <c r="BE111" s="785"/>
      <c r="BF111" s="785"/>
      <c r="BG111" s="785"/>
      <c r="BH111" s="785"/>
      <c r="BI111" s="785"/>
      <c r="BJ111" s="785"/>
      <c r="BK111" s="785"/>
      <c r="BL111" s="785"/>
      <c r="BM111" s="785"/>
      <c r="BN111" s="785"/>
      <c r="BO111" s="785"/>
      <c r="BP111" s="786"/>
      <c r="BQ111" s="849" t="s">
        <v>417</v>
      </c>
      <c r="BR111" s="850"/>
      <c r="BS111" s="850"/>
      <c r="BT111" s="850"/>
      <c r="BU111" s="850"/>
      <c r="BV111" s="850" t="s">
        <v>417</v>
      </c>
      <c r="BW111" s="850"/>
      <c r="BX111" s="850"/>
      <c r="BY111" s="850"/>
      <c r="BZ111" s="850"/>
      <c r="CA111" s="850" t="s">
        <v>417</v>
      </c>
      <c r="CB111" s="850"/>
      <c r="CC111" s="850"/>
      <c r="CD111" s="850"/>
      <c r="CE111" s="850"/>
      <c r="CF111" s="908" t="s">
        <v>417</v>
      </c>
      <c r="CG111" s="909"/>
      <c r="CH111" s="909"/>
      <c r="CI111" s="909"/>
      <c r="CJ111" s="909"/>
      <c r="CK111" s="960"/>
      <c r="CL111" s="854"/>
      <c r="CM111" s="848" t="s">
        <v>445</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137</v>
      </c>
      <c r="DH111" s="850"/>
      <c r="DI111" s="850"/>
      <c r="DJ111" s="850"/>
      <c r="DK111" s="850"/>
      <c r="DL111" s="850" t="s">
        <v>417</v>
      </c>
      <c r="DM111" s="850"/>
      <c r="DN111" s="850"/>
      <c r="DO111" s="850"/>
      <c r="DP111" s="850"/>
      <c r="DQ111" s="850" t="s">
        <v>442</v>
      </c>
      <c r="DR111" s="850"/>
      <c r="DS111" s="850"/>
      <c r="DT111" s="850"/>
      <c r="DU111" s="850"/>
      <c r="DV111" s="827" t="s">
        <v>417</v>
      </c>
      <c r="DW111" s="827"/>
      <c r="DX111" s="827"/>
      <c r="DY111" s="827"/>
      <c r="DZ111" s="828"/>
    </row>
    <row r="112" spans="1:131" s="221" customFormat="1" ht="26.25" customHeight="1" x14ac:dyDescent="0.15">
      <c r="A112" s="945" t="s">
        <v>446</v>
      </c>
      <c r="B112" s="946"/>
      <c r="C112" s="785" t="s">
        <v>447</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448</v>
      </c>
      <c r="AB112" s="813"/>
      <c r="AC112" s="813"/>
      <c r="AD112" s="813"/>
      <c r="AE112" s="814"/>
      <c r="AF112" s="815" t="s">
        <v>417</v>
      </c>
      <c r="AG112" s="813"/>
      <c r="AH112" s="813"/>
      <c r="AI112" s="813"/>
      <c r="AJ112" s="814"/>
      <c r="AK112" s="815" t="s">
        <v>417</v>
      </c>
      <c r="AL112" s="813"/>
      <c r="AM112" s="813"/>
      <c r="AN112" s="813"/>
      <c r="AO112" s="814"/>
      <c r="AP112" s="857" t="s">
        <v>417</v>
      </c>
      <c r="AQ112" s="858"/>
      <c r="AR112" s="858"/>
      <c r="AS112" s="858"/>
      <c r="AT112" s="859"/>
      <c r="AU112" s="965"/>
      <c r="AV112" s="966"/>
      <c r="AW112" s="966"/>
      <c r="AX112" s="966"/>
      <c r="AY112" s="966"/>
      <c r="AZ112" s="848" t="s">
        <v>449</v>
      </c>
      <c r="BA112" s="785"/>
      <c r="BB112" s="785"/>
      <c r="BC112" s="785"/>
      <c r="BD112" s="785"/>
      <c r="BE112" s="785"/>
      <c r="BF112" s="785"/>
      <c r="BG112" s="785"/>
      <c r="BH112" s="785"/>
      <c r="BI112" s="785"/>
      <c r="BJ112" s="785"/>
      <c r="BK112" s="785"/>
      <c r="BL112" s="785"/>
      <c r="BM112" s="785"/>
      <c r="BN112" s="785"/>
      <c r="BO112" s="785"/>
      <c r="BP112" s="786"/>
      <c r="BQ112" s="849">
        <v>1254437</v>
      </c>
      <c r="BR112" s="850"/>
      <c r="BS112" s="850"/>
      <c r="BT112" s="850"/>
      <c r="BU112" s="850"/>
      <c r="BV112" s="850">
        <v>1149907</v>
      </c>
      <c r="BW112" s="850"/>
      <c r="BX112" s="850"/>
      <c r="BY112" s="850"/>
      <c r="BZ112" s="850"/>
      <c r="CA112" s="850">
        <v>1048078</v>
      </c>
      <c r="CB112" s="850"/>
      <c r="CC112" s="850"/>
      <c r="CD112" s="850"/>
      <c r="CE112" s="850"/>
      <c r="CF112" s="908">
        <v>58</v>
      </c>
      <c r="CG112" s="909"/>
      <c r="CH112" s="909"/>
      <c r="CI112" s="909"/>
      <c r="CJ112" s="909"/>
      <c r="CK112" s="960"/>
      <c r="CL112" s="854"/>
      <c r="CM112" s="848" t="s">
        <v>450</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417</v>
      </c>
      <c r="DH112" s="850"/>
      <c r="DI112" s="850"/>
      <c r="DJ112" s="850"/>
      <c r="DK112" s="850"/>
      <c r="DL112" s="850" t="s">
        <v>417</v>
      </c>
      <c r="DM112" s="850"/>
      <c r="DN112" s="850"/>
      <c r="DO112" s="850"/>
      <c r="DP112" s="850"/>
      <c r="DQ112" s="850" t="s">
        <v>417</v>
      </c>
      <c r="DR112" s="850"/>
      <c r="DS112" s="850"/>
      <c r="DT112" s="850"/>
      <c r="DU112" s="850"/>
      <c r="DV112" s="827" t="s">
        <v>417</v>
      </c>
      <c r="DW112" s="827"/>
      <c r="DX112" s="827"/>
      <c r="DY112" s="827"/>
      <c r="DZ112" s="828"/>
    </row>
    <row r="113" spans="1:130" s="221" customFormat="1" ht="26.25" customHeight="1" x14ac:dyDescent="0.15">
      <c r="A113" s="947"/>
      <c r="B113" s="948"/>
      <c r="C113" s="785" t="s">
        <v>451</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141079</v>
      </c>
      <c r="AB113" s="952"/>
      <c r="AC113" s="952"/>
      <c r="AD113" s="952"/>
      <c r="AE113" s="953"/>
      <c r="AF113" s="954">
        <v>135169</v>
      </c>
      <c r="AG113" s="952"/>
      <c r="AH113" s="952"/>
      <c r="AI113" s="952"/>
      <c r="AJ113" s="953"/>
      <c r="AK113" s="954">
        <v>129536</v>
      </c>
      <c r="AL113" s="952"/>
      <c r="AM113" s="952"/>
      <c r="AN113" s="952"/>
      <c r="AO113" s="953"/>
      <c r="AP113" s="955">
        <v>7.2</v>
      </c>
      <c r="AQ113" s="956"/>
      <c r="AR113" s="956"/>
      <c r="AS113" s="956"/>
      <c r="AT113" s="957"/>
      <c r="AU113" s="965"/>
      <c r="AV113" s="966"/>
      <c r="AW113" s="966"/>
      <c r="AX113" s="966"/>
      <c r="AY113" s="966"/>
      <c r="AZ113" s="848" t="s">
        <v>452</v>
      </c>
      <c r="BA113" s="785"/>
      <c r="BB113" s="785"/>
      <c r="BC113" s="785"/>
      <c r="BD113" s="785"/>
      <c r="BE113" s="785"/>
      <c r="BF113" s="785"/>
      <c r="BG113" s="785"/>
      <c r="BH113" s="785"/>
      <c r="BI113" s="785"/>
      <c r="BJ113" s="785"/>
      <c r="BK113" s="785"/>
      <c r="BL113" s="785"/>
      <c r="BM113" s="785"/>
      <c r="BN113" s="785"/>
      <c r="BO113" s="785"/>
      <c r="BP113" s="786"/>
      <c r="BQ113" s="849">
        <v>41985</v>
      </c>
      <c r="BR113" s="850"/>
      <c r="BS113" s="850"/>
      <c r="BT113" s="850"/>
      <c r="BU113" s="850"/>
      <c r="BV113" s="850">
        <v>34248</v>
      </c>
      <c r="BW113" s="850"/>
      <c r="BX113" s="850"/>
      <c r="BY113" s="850"/>
      <c r="BZ113" s="850"/>
      <c r="CA113" s="850">
        <v>26495</v>
      </c>
      <c r="CB113" s="850"/>
      <c r="CC113" s="850"/>
      <c r="CD113" s="850"/>
      <c r="CE113" s="850"/>
      <c r="CF113" s="908">
        <v>1.5</v>
      </c>
      <c r="CG113" s="909"/>
      <c r="CH113" s="909"/>
      <c r="CI113" s="909"/>
      <c r="CJ113" s="909"/>
      <c r="CK113" s="960"/>
      <c r="CL113" s="854"/>
      <c r="CM113" s="848" t="s">
        <v>453</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417</v>
      </c>
      <c r="DH113" s="813"/>
      <c r="DI113" s="813"/>
      <c r="DJ113" s="813"/>
      <c r="DK113" s="814"/>
      <c r="DL113" s="815" t="s">
        <v>417</v>
      </c>
      <c r="DM113" s="813"/>
      <c r="DN113" s="813"/>
      <c r="DO113" s="813"/>
      <c r="DP113" s="814"/>
      <c r="DQ113" s="815" t="s">
        <v>417</v>
      </c>
      <c r="DR113" s="813"/>
      <c r="DS113" s="813"/>
      <c r="DT113" s="813"/>
      <c r="DU113" s="814"/>
      <c r="DV113" s="857" t="s">
        <v>417</v>
      </c>
      <c r="DW113" s="858"/>
      <c r="DX113" s="858"/>
      <c r="DY113" s="858"/>
      <c r="DZ113" s="859"/>
    </row>
    <row r="114" spans="1:130" s="221" customFormat="1" ht="26.25" customHeight="1" x14ac:dyDescent="0.15">
      <c r="A114" s="947"/>
      <c r="B114" s="948"/>
      <c r="C114" s="785" t="s">
        <v>454</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7788</v>
      </c>
      <c r="AB114" s="813"/>
      <c r="AC114" s="813"/>
      <c r="AD114" s="813"/>
      <c r="AE114" s="814"/>
      <c r="AF114" s="815">
        <v>7787</v>
      </c>
      <c r="AG114" s="813"/>
      <c r="AH114" s="813"/>
      <c r="AI114" s="813"/>
      <c r="AJ114" s="814"/>
      <c r="AK114" s="815">
        <v>7788</v>
      </c>
      <c r="AL114" s="813"/>
      <c r="AM114" s="813"/>
      <c r="AN114" s="813"/>
      <c r="AO114" s="814"/>
      <c r="AP114" s="857">
        <v>0.4</v>
      </c>
      <c r="AQ114" s="858"/>
      <c r="AR114" s="858"/>
      <c r="AS114" s="858"/>
      <c r="AT114" s="859"/>
      <c r="AU114" s="965"/>
      <c r="AV114" s="966"/>
      <c r="AW114" s="966"/>
      <c r="AX114" s="966"/>
      <c r="AY114" s="966"/>
      <c r="AZ114" s="848" t="s">
        <v>455</v>
      </c>
      <c r="BA114" s="785"/>
      <c r="BB114" s="785"/>
      <c r="BC114" s="785"/>
      <c r="BD114" s="785"/>
      <c r="BE114" s="785"/>
      <c r="BF114" s="785"/>
      <c r="BG114" s="785"/>
      <c r="BH114" s="785"/>
      <c r="BI114" s="785"/>
      <c r="BJ114" s="785"/>
      <c r="BK114" s="785"/>
      <c r="BL114" s="785"/>
      <c r="BM114" s="785"/>
      <c r="BN114" s="785"/>
      <c r="BO114" s="785"/>
      <c r="BP114" s="786"/>
      <c r="BQ114" s="849">
        <v>533630</v>
      </c>
      <c r="BR114" s="850"/>
      <c r="BS114" s="850"/>
      <c r="BT114" s="850"/>
      <c r="BU114" s="850"/>
      <c r="BV114" s="850">
        <v>1049095</v>
      </c>
      <c r="BW114" s="850"/>
      <c r="BX114" s="850"/>
      <c r="BY114" s="850"/>
      <c r="BZ114" s="850"/>
      <c r="CA114" s="850">
        <v>1028381</v>
      </c>
      <c r="CB114" s="850"/>
      <c r="CC114" s="850"/>
      <c r="CD114" s="850"/>
      <c r="CE114" s="850"/>
      <c r="CF114" s="908">
        <v>56.9</v>
      </c>
      <c r="CG114" s="909"/>
      <c r="CH114" s="909"/>
      <c r="CI114" s="909"/>
      <c r="CJ114" s="909"/>
      <c r="CK114" s="960"/>
      <c r="CL114" s="854"/>
      <c r="CM114" s="848" t="s">
        <v>456</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417</v>
      </c>
      <c r="DH114" s="813"/>
      <c r="DI114" s="813"/>
      <c r="DJ114" s="813"/>
      <c r="DK114" s="814"/>
      <c r="DL114" s="815" t="s">
        <v>417</v>
      </c>
      <c r="DM114" s="813"/>
      <c r="DN114" s="813"/>
      <c r="DO114" s="813"/>
      <c r="DP114" s="814"/>
      <c r="DQ114" s="815" t="s">
        <v>417</v>
      </c>
      <c r="DR114" s="813"/>
      <c r="DS114" s="813"/>
      <c r="DT114" s="813"/>
      <c r="DU114" s="814"/>
      <c r="DV114" s="857" t="s">
        <v>417</v>
      </c>
      <c r="DW114" s="858"/>
      <c r="DX114" s="858"/>
      <c r="DY114" s="858"/>
      <c r="DZ114" s="859"/>
    </row>
    <row r="115" spans="1:130" s="221" customFormat="1" ht="26.25" customHeight="1" x14ac:dyDescent="0.15">
      <c r="A115" s="947"/>
      <c r="B115" s="948"/>
      <c r="C115" s="785" t="s">
        <v>457</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v>
      </c>
      <c r="AB115" s="952"/>
      <c r="AC115" s="952"/>
      <c r="AD115" s="952"/>
      <c r="AE115" s="953"/>
      <c r="AF115" s="954">
        <v>1</v>
      </c>
      <c r="AG115" s="952"/>
      <c r="AH115" s="952"/>
      <c r="AI115" s="952"/>
      <c r="AJ115" s="953"/>
      <c r="AK115" s="954">
        <v>1</v>
      </c>
      <c r="AL115" s="952"/>
      <c r="AM115" s="952"/>
      <c r="AN115" s="952"/>
      <c r="AO115" s="953"/>
      <c r="AP115" s="955">
        <v>0</v>
      </c>
      <c r="AQ115" s="956"/>
      <c r="AR115" s="956"/>
      <c r="AS115" s="956"/>
      <c r="AT115" s="957"/>
      <c r="AU115" s="965"/>
      <c r="AV115" s="966"/>
      <c r="AW115" s="966"/>
      <c r="AX115" s="966"/>
      <c r="AY115" s="966"/>
      <c r="AZ115" s="848" t="s">
        <v>458</v>
      </c>
      <c r="BA115" s="785"/>
      <c r="BB115" s="785"/>
      <c r="BC115" s="785"/>
      <c r="BD115" s="785"/>
      <c r="BE115" s="785"/>
      <c r="BF115" s="785"/>
      <c r="BG115" s="785"/>
      <c r="BH115" s="785"/>
      <c r="BI115" s="785"/>
      <c r="BJ115" s="785"/>
      <c r="BK115" s="785"/>
      <c r="BL115" s="785"/>
      <c r="BM115" s="785"/>
      <c r="BN115" s="785"/>
      <c r="BO115" s="785"/>
      <c r="BP115" s="786"/>
      <c r="BQ115" s="849" t="s">
        <v>417</v>
      </c>
      <c r="BR115" s="850"/>
      <c r="BS115" s="850"/>
      <c r="BT115" s="850"/>
      <c r="BU115" s="850"/>
      <c r="BV115" s="850" t="s">
        <v>137</v>
      </c>
      <c r="BW115" s="850"/>
      <c r="BX115" s="850"/>
      <c r="BY115" s="850"/>
      <c r="BZ115" s="850"/>
      <c r="CA115" s="850" t="s">
        <v>417</v>
      </c>
      <c r="CB115" s="850"/>
      <c r="CC115" s="850"/>
      <c r="CD115" s="850"/>
      <c r="CE115" s="850"/>
      <c r="CF115" s="908" t="s">
        <v>417</v>
      </c>
      <c r="CG115" s="909"/>
      <c r="CH115" s="909"/>
      <c r="CI115" s="909"/>
      <c r="CJ115" s="909"/>
      <c r="CK115" s="960"/>
      <c r="CL115" s="854"/>
      <c r="CM115" s="848" t="s">
        <v>459</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417</v>
      </c>
      <c r="DH115" s="813"/>
      <c r="DI115" s="813"/>
      <c r="DJ115" s="813"/>
      <c r="DK115" s="814"/>
      <c r="DL115" s="815" t="s">
        <v>417</v>
      </c>
      <c r="DM115" s="813"/>
      <c r="DN115" s="813"/>
      <c r="DO115" s="813"/>
      <c r="DP115" s="814"/>
      <c r="DQ115" s="815" t="s">
        <v>417</v>
      </c>
      <c r="DR115" s="813"/>
      <c r="DS115" s="813"/>
      <c r="DT115" s="813"/>
      <c r="DU115" s="814"/>
      <c r="DV115" s="857" t="s">
        <v>417</v>
      </c>
      <c r="DW115" s="858"/>
      <c r="DX115" s="858"/>
      <c r="DY115" s="858"/>
      <c r="DZ115" s="859"/>
    </row>
    <row r="116" spans="1:130" s="221" customFormat="1" ht="26.25" customHeight="1" x14ac:dyDescent="0.15">
      <c r="A116" s="949"/>
      <c r="B116" s="950"/>
      <c r="C116" s="872" t="s">
        <v>460</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417</v>
      </c>
      <c r="AB116" s="813"/>
      <c r="AC116" s="813"/>
      <c r="AD116" s="813"/>
      <c r="AE116" s="814"/>
      <c r="AF116" s="815" t="s">
        <v>417</v>
      </c>
      <c r="AG116" s="813"/>
      <c r="AH116" s="813"/>
      <c r="AI116" s="813"/>
      <c r="AJ116" s="814"/>
      <c r="AK116" s="815" t="s">
        <v>417</v>
      </c>
      <c r="AL116" s="813"/>
      <c r="AM116" s="813"/>
      <c r="AN116" s="813"/>
      <c r="AO116" s="814"/>
      <c r="AP116" s="857" t="s">
        <v>417</v>
      </c>
      <c r="AQ116" s="858"/>
      <c r="AR116" s="858"/>
      <c r="AS116" s="858"/>
      <c r="AT116" s="859"/>
      <c r="AU116" s="965"/>
      <c r="AV116" s="966"/>
      <c r="AW116" s="966"/>
      <c r="AX116" s="966"/>
      <c r="AY116" s="966"/>
      <c r="AZ116" s="942" t="s">
        <v>461</v>
      </c>
      <c r="BA116" s="943"/>
      <c r="BB116" s="943"/>
      <c r="BC116" s="943"/>
      <c r="BD116" s="943"/>
      <c r="BE116" s="943"/>
      <c r="BF116" s="943"/>
      <c r="BG116" s="943"/>
      <c r="BH116" s="943"/>
      <c r="BI116" s="943"/>
      <c r="BJ116" s="943"/>
      <c r="BK116" s="943"/>
      <c r="BL116" s="943"/>
      <c r="BM116" s="943"/>
      <c r="BN116" s="943"/>
      <c r="BO116" s="943"/>
      <c r="BP116" s="944"/>
      <c r="BQ116" s="849" t="s">
        <v>417</v>
      </c>
      <c r="BR116" s="850"/>
      <c r="BS116" s="850"/>
      <c r="BT116" s="850"/>
      <c r="BU116" s="850"/>
      <c r="BV116" s="850" t="s">
        <v>417</v>
      </c>
      <c r="BW116" s="850"/>
      <c r="BX116" s="850"/>
      <c r="BY116" s="850"/>
      <c r="BZ116" s="850"/>
      <c r="CA116" s="850" t="s">
        <v>417</v>
      </c>
      <c r="CB116" s="850"/>
      <c r="CC116" s="850"/>
      <c r="CD116" s="850"/>
      <c r="CE116" s="850"/>
      <c r="CF116" s="908" t="s">
        <v>417</v>
      </c>
      <c r="CG116" s="909"/>
      <c r="CH116" s="909"/>
      <c r="CI116" s="909"/>
      <c r="CJ116" s="909"/>
      <c r="CK116" s="960"/>
      <c r="CL116" s="854"/>
      <c r="CM116" s="848" t="s">
        <v>462</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417</v>
      </c>
      <c r="DH116" s="813"/>
      <c r="DI116" s="813"/>
      <c r="DJ116" s="813"/>
      <c r="DK116" s="814"/>
      <c r="DL116" s="815" t="s">
        <v>417</v>
      </c>
      <c r="DM116" s="813"/>
      <c r="DN116" s="813"/>
      <c r="DO116" s="813"/>
      <c r="DP116" s="814"/>
      <c r="DQ116" s="815" t="s">
        <v>137</v>
      </c>
      <c r="DR116" s="813"/>
      <c r="DS116" s="813"/>
      <c r="DT116" s="813"/>
      <c r="DU116" s="814"/>
      <c r="DV116" s="857" t="s">
        <v>417</v>
      </c>
      <c r="DW116" s="858"/>
      <c r="DX116" s="858"/>
      <c r="DY116" s="858"/>
      <c r="DZ116" s="859"/>
    </row>
    <row r="117" spans="1:130" s="221" customFormat="1" ht="26.25" customHeight="1" x14ac:dyDescent="0.15">
      <c r="A117" s="928" t="s">
        <v>190</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463</v>
      </c>
      <c r="Z117" s="930"/>
      <c r="AA117" s="935">
        <v>474751</v>
      </c>
      <c r="AB117" s="936"/>
      <c r="AC117" s="936"/>
      <c r="AD117" s="936"/>
      <c r="AE117" s="937"/>
      <c r="AF117" s="938">
        <v>483633</v>
      </c>
      <c r="AG117" s="936"/>
      <c r="AH117" s="936"/>
      <c r="AI117" s="936"/>
      <c r="AJ117" s="937"/>
      <c r="AK117" s="938">
        <v>505961</v>
      </c>
      <c r="AL117" s="936"/>
      <c r="AM117" s="936"/>
      <c r="AN117" s="936"/>
      <c r="AO117" s="937"/>
      <c r="AP117" s="939"/>
      <c r="AQ117" s="940"/>
      <c r="AR117" s="940"/>
      <c r="AS117" s="940"/>
      <c r="AT117" s="941"/>
      <c r="AU117" s="965"/>
      <c r="AV117" s="966"/>
      <c r="AW117" s="966"/>
      <c r="AX117" s="966"/>
      <c r="AY117" s="966"/>
      <c r="AZ117" s="896" t="s">
        <v>464</v>
      </c>
      <c r="BA117" s="897"/>
      <c r="BB117" s="897"/>
      <c r="BC117" s="897"/>
      <c r="BD117" s="897"/>
      <c r="BE117" s="897"/>
      <c r="BF117" s="897"/>
      <c r="BG117" s="897"/>
      <c r="BH117" s="897"/>
      <c r="BI117" s="897"/>
      <c r="BJ117" s="897"/>
      <c r="BK117" s="897"/>
      <c r="BL117" s="897"/>
      <c r="BM117" s="897"/>
      <c r="BN117" s="897"/>
      <c r="BO117" s="897"/>
      <c r="BP117" s="898"/>
      <c r="BQ117" s="849" t="s">
        <v>465</v>
      </c>
      <c r="BR117" s="850"/>
      <c r="BS117" s="850"/>
      <c r="BT117" s="850"/>
      <c r="BU117" s="850"/>
      <c r="BV117" s="850" t="s">
        <v>466</v>
      </c>
      <c r="BW117" s="850"/>
      <c r="BX117" s="850"/>
      <c r="BY117" s="850"/>
      <c r="BZ117" s="850"/>
      <c r="CA117" s="850" t="s">
        <v>467</v>
      </c>
      <c r="CB117" s="850"/>
      <c r="CC117" s="850"/>
      <c r="CD117" s="850"/>
      <c r="CE117" s="850"/>
      <c r="CF117" s="908" t="s">
        <v>466</v>
      </c>
      <c r="CG117" s="909"/>
      <c r="CH117" s="909"/>
      <c r="CI117" s="909"/>
      <c r="CJ117" s="909"/>
      <c r="CK117" s="960"/>
      <c r="CL117" s="854"/>
      <c r="CM117" s="848" t="s">
        <v>468</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467</v>
      </c>
      <c r="DH117" s="813"/>
      <c r="DI117" s="813"/>
      <c r="DJ117" s="813"/>
      <c r="DK117" s="814"/>
      <c r="DL117" s="815" t="s">
        <v>469</v>
      </c>
      <c r="DM117" s="813"/>
      <c r="DN117" s="813"/>
      <c r="DO117" s="813"/>
      <c r="DP117" s="814"/>
      <c r="DQ117" s="815" t="s">
        <v>466</v>
      </c>
      <c r="DR117" s="813"/>
      <c r="DS117" s="813"/>
      <c r="DT117" s="813"/>
      <c r="DU117" s="814"/>
      <c r="DV117" s="857" t="s">
        <v>466</v>
      </c>
      <c r="DW117" s="858"/>
      <c r="DX117" s="858"/>
      <c r="DY117" s="858"/>
      <c r="DZ117" s="859"/>
    </row>
    <row r="118" spans="1:130" s="221" customFormat="1" ht="26.25" customHeight="1" x14ac:dyDescent="0.15">
      <c r="A118" s="928" t="s">
        <v>437</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434</v>
      </c>
      <c r="AB118" s="929"/>
      <c r="AC118" s="929"/>
      <c r="AD118" s="929"/>
      <c r="AE118" s="930"/>
      <c r="AF118" s="931" t="s">
        <v>435</v>
      </c>
      <c r="AG118" s="929"/>
      <c r="AH118" s="929"/>
      <c r="AI118" s="929"/>
      <c r="AJ118" s="930"/>
      <c r="AK118" s="931" t="s">
        <v>309</v>
      </c>
      <c r="AL118" s="929"/>
      <c r="AM118" s="929"/>
      <c r="AN118" s="929"/>
      <c r="AO118" s="930"/>
      <c r="AP118" s="932" t="s">
        <v>436</v>
      </c>
      <c r="AQ118" s="933"/>
      <c r="AR118" s="933"/>
      <c r="AS118" s="933"/>
      <c r="AT118" s="934"/>
      <c r="AU118" s="965"/>
      <c r="AV118" s="966"/>
      <c r="AW118" s="966"/>
      <c r="AX118" s="966"/>
      <c r="AY118" s="966"/>
      <c r="AZ118" s="871" t="s">
        <v>470</v>
      </c>
      <c r="BA118" s="872"/>
      <c r="BB118" s="872"/>
      <c r="BC118" s="872"/>
      <c r="BD118" s="872"/>
      <c r="BE118" s="872"/>
      <c r="BF118" s="872"/>
      <c r="BG118" s="872"/>
      <c r="BH118" s="872"/>
      <c r="BI118" s="872"/>
      <c r="BJ118" s="872"/>
      <c r="BK118" s="872"/>
      <c r="BL118" s="872"/>
      <c r="BM118" s="872"/>
      <c r="BN118" s="872"/>
      <c r="BO118" s="872"/>
      <c r="BP118" s="873"/>
      <c r="BQ118" s="912" t="s">
        <v>466</v>
      </c>
      <c r="BR118" s="878"/>
      <c r="BS118" s="878"/>
      <c r="BT118" s="878"/>
      <c r="BU118" s="878"/>
      <c r="BV118" s="878" t="s">
        <v>466</v>
      </c>
      <c r="BW118" s="878"/>
      <c r="BX118" s="878"/>
      <c r="BY118" s="878"/>
      <c r="BZ118" s="878"/>
      <c r="CA118" s="878" t="s">
        <v>471</v>
      </c>
      <c r="CB118" s="878"/>
      <c r="CC118" s="878"/>
      <c r="CD118" s="878"/>
      <c r="CE118" s="878"/>
      <c r="CF118" s="908" t="s">
        <v>466</v>
      </c>
      <c r="CG118" s="909"/>
      <c r="CH118" s="909"/>
      <c r="CI118" s="909"/>
      <c r="CJ118" s="909"/>
      <c r="CK118" s="960"/>
      <c r="CL118" s="854"/>
      <c r="CM118" s="848" t="s">
        <v>472</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137</v>
      </c>
      <c r="DH118" s="813"/>
      <c r="DI118" s="813"/>
      <c r="DJ118" s="813"/>
      <c r="DK118" s="814"/>
      <c r="DL118" s="815" t="s">
        <v>466</v>
      </c>
      <c r="DM118" s="813"/>
      <c r="DN118" s="813"/>
      <c r="DO118" s="813"/>
      <c r="DP118" s="814"/>
      <c r="DQ118" s="815" t="s">
        <v>137</v>
      </c>
      <c r="DR118" s="813"/>
      <c r="DS118" s="813"/>
      <c r="DT118" s="813"/>
      <c r="DU118" s="814"/>
      <c r="DV118" s="857" t="s">
        <v>137</v>
      </c>
      <c r="DW118" s="858"/>
      <c r="DX118" s="858"/>
      <c r="DY118" s="858"/>
      <c r="DZ118" s="859"/>
    </row>
    <row r="119" spans="1:130" s="221" customFormat="1" ht="26.25" customHeight="1" x14ac:dyDescent="0.15">
      <c r="A119" s="851" t="s">
        <v>440</v>
      </c>
      <c r="B119" s="852"/>
      <c r="C119" s="893" t="s">
        <v>441</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466</v>
      </c>
      <c r="AB119" s="922"/>
      <c r="AC119" s="922"/>
      <c r="AD119" s="922"/>
      <c r="AE119" s="923"/>
      <c r="AF119" s="924" t="s">
        <v>466</v>
      </c>
      <c r="AG119" s="922"/>
      <c r="AH119" s="922"/>
      <c r="AI119" s="922"/>
      <c r="AJ119" s="923"/>
      <c r="AK119" s="924" t="s">
        <v>137</v>
      </c>
      <c r="AL119" s="922"/>
      <c r="AM119" s="922"/>
      <c r="AN119" s="922"/>
      <c r="AO119" s="923"/>
      <c r="AP119" s="925" t="s">
        <v>466</v>
      </c>
      <c r="AQ119" s="926"/>
      <c r="AR119" s="926"/>
      <c r="AS119" s="926"/>
      <c r="AT119" s="927"/>
      <c r="AU119" s="967"/>
      <c r="AV119" s="968"/>
      <c r="AW119" s="968"/>
      <c r="AX119" s="968"/>
      <c r="AY119" s="968"/>
      <c r="AZ119" s="242" t="s">
        <v>190</v>
      </c>
      <c r="BA119" s="242"/>
      <c r="BB119" s="242"/>
      <c r="BC119" s="242"/>
      <c r="BD119" s="242"/>
      <c r="BE119" s="242"/>
      <c r="BF119" s="242"/>
      <c r="BG119" s="242"/>
      <c r="BH119" s="242"/>
      <c r="BI119" s="242"/>
      <c r="BJ119" s="242"/>
      <c r="BK119" s="242"/>
      <c r="BL119" s="242"/>
      <c r="BM119" s="242"/>
      <c r="BN119" s="242"/>
      <c r="BO119" s="910" t="s">
        <v>473</v>
      </c>
      <c r="BP119" s="911"/>
      <c r="BQ119" s="912">
        <v>5858614</v>
      </c>
      <c r="BR119" s="878"/>
      <c r="BS119" s="878"/>
      <c r="BT119" s="878"/>
      <c r="BU119" s="878"/>
      <c r="BV119" s="878">
        <v>6521160</v>
      </c>
      <c r="BW119" s="878"/>
      <c r="BX119" s="878"/>
      <c r="BY119" s="878"/>
      <c r="BZ119" s="878"/>
      <c r="CA119" s="878">
        <v>6247969</v>
      </c>
      <c r="CB119" s="878"/>
      <c r="CC119" s="878"/>
      <c r="CD119" s="878"/>
      <c r="CE119" s="878"/>
      <c r="CF119" s="781"/>
      <c r="CG119" s="782"/>
      <c r="CH119" s="782"/>
      <c r="CI119" s="782"/>
      <c r="CJ119" s="867"/>
      <c r="CK119" s="961"/>
      <c r="CL119" s="856"/>
      <c r="CM119" s="871" t="s">
        <v>474</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475</v>
      </c>
      <c r="DH119" s="797"/>
      <c r="DI119" s="797"/>
      <c r="DJ119" s="797"/>
      <c r="DK119" s="798"/>
      <c r="DL119" s="799" t="s">
        <v>466</v>
      </c>
      <c r="DM119" s="797"/>
      <c r="DN119" s="797"/>
      <c r="DO119" s="797"/>
      <c r="DP119" s="798"/>
      <c r="DQ119" s="799" t="s">
        <v>469</v>
      </c>
      <c r="DR119" s="797"/>
      <c r="DS119" s="797"/>
      <c r="DT119" s="797"/>
      <c r="DU119" s="798"/>
      <c r="DV119" s="881" t="s">
        <v>137</v>
      </c>
      <c r="DW119" s="882"/>
      <c r="DX119" s="882"/>
      <c r="DY119" s="882"/>
      <c r="DZ119" s="883"/>
    </row>
    <row r="120" spans="1:130" s="221" customFormat="1" ht="26.25" customHeight="1" x14ac:dyDescent="0.15">
      <c r="A120" s="853"/>
      <c r="B120" s="854"/>
      <c r="C120" s="848" t="s">
        <v>445</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466</v>
      </c>
      <c r="AB120" s="813"/>
      <c r="AC120" s="813"/>
      <c r="AD120" s="813"/>
      <c r="AE120" s="814"/>
      <c r="AF120" s="815" t="s">
        <v>466</v>
      </c>
      <c r="AG120" s="813"/>
      <c r="AH120" s="813"/>
      <c r="AI120" s="813"/>
      <c r="AJ120" s="814"/>
      <c r="AK120" s="815" t="s">
        <v>137</v>
      </c>
      <c r="AL120" s="813"/>
      <c r="AM120" s="813"/>
      <c r="AN120" s="813"/>
      <c r="AO120" s="814"/>
      <c r="AP120" s="857" t="s">
        <v>137</v>
      </c>
      <c r="AQ120" s="858"/>
      <c r="AR120" s="858"/>
      <c r="AS120" s="858"/>
      <c r="AT120" s="859"/>
      <c r="AU120" s="913" t="s">
        <v>476</v>
      </c>
      <c r="AV120" s="914"/>
      <c r="AW120" s="914"/>
      <c r="AX120" s="914"/>
      <c r="AY120" s="915"/>
      <c r="AZ120" s="893" t="s">
        <v>477</v>
      </c>
      <c r="BA120" s="841"/>
      <c r="BB120" s="841"/>
      <c r="BC120" s="841"/>
      <c r="BD120" s="841"/>
      <c r="BE120" s="841"/>
      <c r="BF120" s="841"/>
      <c r="BG120" s="841"/>
      <c r="BH120" s="841"/>
      <c r="BI120" s="841"/>
      <c r="BJ120" s="841"/>
      <c r="BK120" s="841"/>
      <c r="BL120" s="841"/>
      <c r="BM120" s="841"/>
      <c r="BN120" s="841"/>
      <c r="BO120" s="841"/>
      <c r="BP120" s="842"/>
      <c r="BQ120" s="894">
        <v>2561620</v>
      </c>
      <c r="BR120" s="875"/>
      <c r="BS120" s="875"/>
      <c r="BT120" s="875"/>
      <c r="BU120" s="875"/>
      <c r="BV120" s="875">
        <v>2187674</v>
      </c>
      <c r="BW120" s="875"/>
      <c r="BX120" s="875"/>
      <c r="BY120" s="875"/>
      <c r="BZ120" s="875"/>
      <c r="CA120" s="875">
        <v>2187538</v>
      </c>
      <c r="CB120" s="875"/>
      <c r="CC120" s="875"/>
      <c r="CD120" s="875"/>
      <c r="CE120" s="875"/>
      <c r="CF120" s="899">
        <v>121</v>
      </c>
      <c r="CG120" s="900"/>
      <c r="CH120" s="900"/>
      <c r="CI120" s="900"/>
      <c r="CJ120" s="900"/>
      <c r="CK120" s="901" t="s">
        <v>478</v>
      </c>
      <c r="CL120" s="885"/>
      <c r="CM120" s="885"/>
      <c r="CN120" s="885"/>
      <c r="CO120" s="886"/>
      <c r="CP120" s="905" t="s">
        <v>412</v>
      </c>
      <c r="CQ120" s="906"/>
      <c r="CR120" s="906"/>
      <c r="CS120" s="906"/>
      <c r="CT120" s="906"/>
      <c r="CU120" s="906"/>
      <c r="CV120" s="906"/>
      <c r="CW120" s="906"/>
      <c r="CX120" s="906"/>
      <c r="CY120" s="906"/>
      <c r="CZ120" s="906"/>
      <c r="DA120" s="906"/>
      <c r="DB120" s="906"/>
      <c r="DC120" s="906"/>
      <c r="DD120" s="906"/>
      <c r="DE120" s="906"/>
      <c r="DF120" s="907"/>
      <c r="DG120" s="894">
        <v>960209</v>
      </c>
      <c r="DH120" s="875"/>
      <c r="DI120" s="875"/>
      <c r="DJ120" s="875"/>
      <c r="DK120" s="875"/>
      <c r="DL120" s="875">
        <v>894187</v>
      </c>
      <c r="DM120" s="875"/>
      <c r="DN120" s="875"/>
      <c r="DO120" s="875"/>
      <c r="DP120" s="875"/>
      <c r="DQ120" s="875">
        <v>827609</v>
      </c>
      <c r="DR120" s="875"/>
      <c r="DS120" s="875"/>
      <c r="DT120" s="875"/>
      <c r="DU120" s="875"/>
      <c r="DV120" s="876">
        <v>45.8</v>
      </c>
      <c r="DW120" s="876"/>
      <c r="DX120" s="876"/>
      <c r="DY120" s="876"/>
      <c r="DZ120" s="877"/>
    </row>
    <row r="121" spans="1:130" s="221" customFormat="1" ht="26.25" customHeight="1" x14ac:dyDescent="0.15">
      <c r="A121" s="853"/>
      <c r="B121" s="854"/>
      <c r="C121" s="896" t="s">
        <v>479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466</v>
      </c>
      <c r="AB121" s="813"/>
      <c r="AC121" s="813"/>
      <c r="AD121" s="813"/>
      <c r="AE121" s="814"/>
      <c r="AF121" s="815" t="s">
        <v>466</v>
      </c>
      <c r="AG121" s="813"/>
      <c r="AH121" s="813"/>
      <c r="AI121" s="813"/>
      <c r="AJ121" s="814"/>
      <c r="AK121" s="815" t="s">
        <v>466</v>
      </c>
      <c r="AL121" s="813"/>
      <c r="AM121" s="813"/>
      <c r="AN121" s="813"/>
      <c r="AO121" s="814"/>
      <c r="AP121" s="857" t="s">
        <v>466</v>
      </c>
      <c r="AQ121" s="858"/>
      <c r="AR121" s="858"/>
      <c r="AS121" s="858"/>
      <c r="AT121" s="859"/>
      <c r="AU121" s="916"/>
      <c r="AV121" s="917"/>
      <c r="AW121" s="917"/>
      <c r="AX121" s="917"/>
      <c r="AY121" s="918"/>
      <c r="AZ121" s="848" t="s">
        <v>480</v>
      </c>
      <c r="BA121" s="785"/>
      <c r="BB121" s="785"/>
      <c r="BC121" s="785"/>
      <c r="BD121" s="785"/>
      <c r="BE121" s="785"/>
      <c r="BF121" s="785"/>
      <c r="BG121" s="785"/>
      <c r="BH121" s="785"/>
      <c r="BI121" s="785"/>
      <c r="BJ121" s="785"/>
      <c r="BK121" s="785"/>
      <c r="BL121" s="785"/>
      <c r="BM121" s="785"/>
      <c r="BN121" s="785"/>
      <c r="BO121" s="785"/>
      <c r="BP121" s="786"/>
      <c r="BQ121" s="849">
        <v>536621</v>
      </c>
      <c r="BR121" s="850"/>
      <c r="BS121" s="850"/>
      <c r="BT121" s="850"/>
      <c r="BU121" s="850"/>
      <c r="BV121" s="850">
        <v>425702</v>
      </c>
      <c r="BW121" s="850"/>
      <c r="BX121" s="850"/>
      <c r="BY121" s="850"/>
      <c r="BZ121" s="850"/>
      <c r="CA121" s="850">
        <v>319943</v>
      </c>
      <c r="CB121" s="850"/>
      <c r="CC121" s="850"/>
      <c r="CD121" s="850"/>
      <c r="CE121" s="850"/>
      <c r="CF121" s="908">
        <v>17.7</v>
      </c>
      <c r="CG121" s="909"/>
      <c r="CH121" s="909"/>
      <c r="CI121" s="909"/>
      <c r="CJ121" s="909"/>
      <c r="CK121" s="902"/>
      <c r="CL121" s="888"/>
      <c r="CM121" s="888"/>
      <c r="CN121" s="888"/>
      <c r="CO121" s="889"/>
      <c r="CP121" s="868" t="s">
        <v>410</v>
      </c>
      <c r="CQ121" s="869"/>
      <c r="CR121" s="869"/>
      <c r="CS121" s="869"/>
      <c r="CT121" s="869"/>
      <c r="CU121" s="869"/>
      <c r="CV121" s="869"/>
      <c r="CW121" s="869"/>
      <c r="CX121" s="869"/>
      <c r="CY121" s="869"/>
      <c r="CZ121" s="869"/>
      <c r="DA121" s="869"/>
      <c r="DB121" s="869"/>
      <c r="DC121" s="869"/>
      <c r="DD121" s="869"/>
      <c r="DE121" s="869"/>
      <c r="DF121" s="870"/>
      <c r="DG121" s="849">
        <v>275549</v>
      </c>
      <c r="DH121" s="850"/>
      <c r="DI121" s="850"/>
      <c r="DJ121" s="850"/>
      <c r="DK121" s="850"/>
      <c r="DL121" s="850">
        <v>243206</v>
      </c>
      <c r="DM121" s="850"/>
      <c r="DN121" s="850"/>
      <c r="DO121" s="850"/>
      <c r="DP121" s="850"/>
      <c r="DQ121" s="850">
        <v>214181</v>
      </c>
      <c r="DR121" s="850"/>
      <c r="DS121" s="850"/>
      <c r="DT121" s="850"/>
      <c r="DU121" s="850"/>
      <c r="DV121" s="827">
        <v>11.8</v>
      </c>
      <c r="DW121" s="827"/>
      <c r="DX121" s="827"/>
      <c r="DY121" s="827"/>
      <c r="DZ121" s="828"/>
    </row>
    <row r="122" spans="1:130" s="221" customFormat="1" ht="26.25" customHeight="1" x14ac:dyDescent="0.15">
      <c r="A122" s="853"/>
      <c r="B122" s="854"/>
      <c r="C122" s="848" t="s">
        <v>456</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466</v>
      </c>
      <c r="AB122" s="813"/>
      <c r="AC122" s="813"/>
      <c r="AD122" s="813"/>
      <c r="AE122" s="814"/>
      <c r="AF122" s="815" t="s">
        <v>466</v>
      </c>
      <c r="AG122" s="813"/>
      <c r="AH122" s="813"/>
      <c r="AI122" s="813"/>
      <c r="AJ122" s="814"/>
      <c r="AK122" s="815" t="s">
        <v>137</v>
      </c>
      <c r="AL122" s="813"/>
      <c r="AM122" s="813"/>
      <c r="AN122" s="813"/>
      <c r="AO122" s="814"/>
      <c r="AP122" s="857" t="s">
        <v>466</v>
      </c>
      <c r="AQ122" s="858"/>
      <c r="AR122" s="858"/>
      <c r="AS122" s="858"/>
      <c r="AT122" s="859"/>
      <c r="AU122" s="916"/>
      <c r="AV122" s="917"/>
      <c r="AW122" s="917"/>
      <c r="AX122" s="917"/>
      <c r="AY122" s="918"/>
      <c r="AZ122" s="871" t="s">
        <v>481</v>
      </c>
      <c r="BA122" s="872"/>
      <c r="BB122" s="872"/>
      <c r="BC122" s="872"/>
      <c r="BD122" s="872"/>
      <c r="BE122" s="872"/>
      <c r="BF122" s="872"/>
      <c r="BG122" s="872"/>
      <c r="BH122" s="872"/>
      <c r="BI122" s="872"/>
      <c r="BJ122" s="872"/>
      <c r="BK122" s="872"/>
      <c r="BL122" s="872"/>
      <c r="BM122" s="872"/>
      <c r="BN122" s="872"/>
      <c r="BO122" s="872"/>
      <c r="BP122" s="873"/>
      <c r="BQ122" s="912">
        <v>3384146</v>
      </c>
      <c r="BR122" s="878"/>
      <c r="BS122" s="878"/>
      <c r="BT122" s="878"/>
      <c r="BU122" s="878"/>
      <c r="BV122" s="878">
        <v>3401523</v>
      </c>
      <c r="BW122" s="878"/>
      <c r="BX122" s="878"/>
      <c r="BY122" s="878"/>
      <c r="BZ122" s="878"/>
      <c r="CA122" s="878">
        <v>3257449</v>
      </c>
      <c r="CB122" s="878"/>
      <c r="CC122" s="878"/>
      <c r="CD122" s="878"/>
      <c r="CE122" s="878"/>
      <c r="CF122" s="879">
        <v>180.2</v>
      </c>
      <c r="CG122" s="880"/>
      <c r="CH122" s="880"/>
      <c r="CI122" s="880"/>
      <c r="CJ122" s="880"/>
      <c r="CK122" s="902"/>
      <c r="CL122" s="888"/>
      <c r="CM122" s="888"/>
      <c r="CN122" s="888"/>
      <c r="CO122" s="889"/>
      <c r="CP122" s="868" t="s">
        <v>482</v>
      </c>
      <c r="CQ122" s="869"/>
      <c r="CR122" s="869"/>
      <c r="CS122" s="869"/>
      <c r="CT122" s="869"/>
      <c r="CU122" s="869"/>
      <c r="CV122" s="869"/>
      <c r="CW122" s="869"/>
      <c r="CX122" s="869"/>
      <c r="CY122" s="869"/>
      <c r="CZ122" s="869"/>
      <c r="DA122" s="869"/>
      <c r="DB122" s="869"/>
      <c r="DC122" s="869"/>
      <c r="DD122" s="869"/>
      <c r="DE122" s="869"/>
      <c r="DF122" s="870"/>
      <c r="DG122" s="849">
        <v>18679</v>
      </c>
      <c r="DH122" s="850"/>
      <c r="DI122" s="850"/>
      <c r="DJ122" s="850"/>
      <c r="DK122" s="850"/>
      <c r="DL122" s="850">
        <v>12514</v>
      </c>
      <c r="DM122" s="850"/>
      <c r="DN122" s="850"/>
      <c r="DO122" s="850"/>
      <c r="DP122" s="850"/>
      <c r="DQ122" s="850">
        <v>6288</v>
      </c>
      <c r="DR122" s="850"/>
      <c r="DS122" s="850"/>
      <c r="DT122" s="850"/>
      <c r="DU122" s="850"/>
      <c r="DV122" s="827">
        <v>0.3</v>
      </c>
      <c r="DW122" s="827"/>
      <c r="DX122" s="827"/>
      <c r="DY122" s="827"/>
      <c r="DZ122" s="828"/>
    </row>
    <row r="123" spans="1:130" s="221" customFormat="1" ht="26.25" customHeight="1" x14ac:dyDescent="0.15">
      <c r="A123" s="853"/>
      <c r="B123" s="854"/>
      <c r="C123" s="848" t="s">
        <v>462</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137</v>
      </c>
      <c r="AB123" s="813"/>
      <c r="AC123" s="813"/>
      <c r="AD123" s="813"/>
      <c r="AE123" s="814"/>
      <c r="AF123" s="815" t="s">
        <v>469</v>
      </c>
      <c r="AG123" s="813"/>
      <c r="AH123" s="813"/>
      <c r="AI123" s="813"/>
      <c r="AJ123" s="814"/>
      <c r="AK123" s="815" t="s">
        <v>466</v>
      </c>
      <c r="AL123" s="813"/>
      <c r="AM123" s="813"/>
      <c r="AN123" s="813"/>
      <c r="AO123" s="814"/>
      <c r="AP123" s="857" t="s">
        <v>471</v>
      </c>
      <c r="AQ123" s="858"/>
      <c r="AR123" s="858"/>
      <c r="AS123" s="858"/>
      <c r="AT123" s="859"/>
      <c r="AU123" s="919"/>
      <c r="AV123" s="920"/>
      <c r="AW123" s="920"/>
      <c r="AX123" s="920"/>
      <c r="AY123" s="920"/>
      <c r="AZ123" s="242" t="s">
        <v>190</v>
      </c>
      <c r="BA123" s="242"/>
      <c r="BB123" s="242"/>
      <c r="BC123" s="242"/>
      <c r="BD123" s="242"/>
      <c r="BE123" s="242"/>
      <c r="BF123" s="242"/>
      <c r="BG123" s="242"/>
      <c r="BH123" s="242"/>
      <c r="BI123" s="242"/>
      <c r="BJ123" s="242"/>
      <c r="BK123" s="242"/>
      <c r="BL123" s="242"/>
      <c r="BM123" s="242"/>
      <c r="BN123" s="242"/>
      <c r="BO123" s="910" t="s">
        <v>483</v>
      </c>
      <c r="BP123" s="911"/>
      <c r="BQ123" s="865">
        <v>6482387</v>
      </c>
      <c r="BR123" s="866"/>
      <c r="BS123" s="866"/>
      <c r="BT123" s="866"/>
      <c r="BU123" s="866"/>
      <c r="BV123" s="866">
        <v>6014899</v>
      </c>
      <c r="BW123" s="866"/>
      <c r="BX123" s="866"/>
      <c r="BY123" s="866"/>
      <c r="BZ123" s="866"/>
      <c r="CA123" s="866">
        <v>5764930</v>
      </c>
      <c r="CB123" s="866"/>
      <c r="CC123" s="866"/>
      <c r="CD123" s="866"/>
      <c r="CE123" s="866"/>
      <c r="CF123" s="781"/>
      <c r="CG123" s="782"/>
      <c r="CH123" s="782"/>
      <c r="CI123" s="782"/>
      <c r="CJ123" s="867"/>
      <c r="CK123" s="902"/>
      <c r="CL123" s="888"/>
      <c r="CM123" s="888"/>
      <c r="CN123" s="888"/>
      <c r="CO123" s="889"/>
      <c r="CP123" s="868" t="s">
        <v>484</v>
      </c>
      <c r="CQ123" s="869"/>
      <c r="CR123" s="869"/>
      <c r="CS123" s="869"/>
      <c r="CT123" s="869"/>
      <c r="CU123" s="869"/>
      <c r="CV123" s="869"/>
      <c r="CW123" s="869"/>
      <c r="CX123" s="869"/>
      <c r="CY123" s="869"/>
      <c r="CZ123" s="869"/>
      <c r="DA123" s="869"/>
      <c r="DB123" s="869"/>
      <c r="DC123" s="869"/>
      <c r="DD123" s="869"/>
      <c r="DE123" s="869"/>
      <c r="DF123" s="870"/>
      <c r="DG123" s="812" t="s">
        <v>469</v>
      </c>
      <c r="DH123" s="813"/>
      <c r="DI123" s="813"/>
      <c r="DJ123" s="813"/>
      <c r="DK123" s="814"/>
      <c r="DL123" s="815" t="s">
        <v>466</v>
      </c>
      <c r="DM123" s="813"/>
      <c r="DN123" s="813"/>
      <c r="DO123" s="813"/>
      <c r="DP123" s="814"/>
      <c r="DQ123" s="815" t="s">
        <v>471</v>
      </c>
      <c r="DR123" s="813"/>
      <c r="DS123" s="813"/>
      <c r="DT123" s="813"/>
      <c r="DU123" s="814"/>
      <c r="DV123" s="857" t="s">
        <v>466</v>
      </c>
      <c r="DW123" s="858"/>
      <c r="DX123" s="858"/>
      <c r="DY123" s="858"/>
      <c r="DZ123" s="859"/>
    </row>
    <row r="124" spans="1:130" s="221" customFormat="1" ht="26.25" customHeight="1" thickBot="1" x14ac:dyDescent="0.2">
      <c r="A124" s="853"/>
      <c r="B124" s="854"/>
      <c r="C124" s="848" t="s">
        <v>468</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466</v>
      </c>
      <c r="AB124" s="813"/>
      <c r="AC124" s="813"/>
      <c r="AD124" s="813"/>
      <c r="AE124" s="814"/>
      <c r="AF124" s="815" t="s">
        <v>466</v>
      </c>
      <c r="AG124" s="813"/>
      <c r="AH124" s="813"/>
      <c r="AI124" s="813"/>
      <c r="AJ124" s="814"/>
      <c r="AK124" s="815" t="s">
        <v>466</v>
      </c>
      <c r="AL124" s="813"/>
      <c r="AM124" s="813"/>
      <c r="AN124" s="813"/>
      <c r="AO124" s="814"/>
      <c r="AP124" s="857" t="s">
        <v>466</v>
      </c>
      <c r="AQ124" s="858"/>
      <c r="AR124" s="858"/>
      <c r="AS124" s="858"/>
      <c r="AT124" s="859"/>
      <c r="AU124" s="860" t="s">
        <v>485</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466</v>
      </c>
      <c r="BR124" s="864"/>
      <c r="BS124" s="864"/>
      <c r="BT124" s="864"/>
      <c r="BU124" s="864"/>
      <c r="BV124" s="864">
        <v>30.8</v>
      </c>
      <c r="BW124" s="864"/>
      <c r="BX124" s="864"/>
      <c r="BY124" s="864"/>
      <c r="BZ124" s="864"/>
      <c r="CA124" s="864">
        <v>26.7</v>
      </c>
      <c r="CB124" s="864"/>
      <c r="CC124" s="864"/>
      <c r="CD124" s="864"/>
      <c r="CE124" s="864"/>
      <c r="CF124" s="759"/>
      <c r="CG124" s="760"/>
      <c r="CH124" s="760"/>
      <c r="CI124" s="760"/>
      <c r="CJ124" s="895"/>
      <c r="CK124" s="903"/>
      <c r="CL124" s="903"/>
      <c r="CM124" s="903"/>
      <c r="CN124" s="903"/>
      <c r="CO124" s="904"/>
      <c r="CP124" s="868" t="s">
        <v>486</v>
      </c>
      <c r="CQ124" s="869"/>
      <c r="CR124" s="869"/>
      <c r="CS124" s="869"/>
      <c r="CT124" s="869"/>
      <c r="CU124" s="869"/>
      <c r="CV124" s="869"/>
      <c r="CW124" s="869"/>
      <c r="CX124" s="869"/>
      <c r="CY124" s="869"/>
      <c r="CZ124" s="869"/>
      <c r="DA124" s="869"/>
      <c r="DB124" s="869"/>
      <c r="DC124" s="869"/>
      <c r="DD124" s="869"/>
      <c r="DE124" s="869"/>
      <c r="DF124" s="870"/>
      <c r="DG124" s="796" t="s">
        <v>137</v>
      </c>
      <c r="DH124" s="797"/>
      <c r="DI124" s="797"/>
      <c r="DJ124" s="797"/>
      <c r="DK124" s="798"/>
      <c r="DL124" s="799" t="s">
        <v>137</v>
      </c>
      <c r="DM124" s="797"/>
      <c r="DN124" s="797"/>
      <c r="DO124" s="797"/>
      <c r="DP124" s="798"/>
      <c r="DQ124" s="799" t="s">
        <v>137</v>
      </c>
      <c r="DR124" s="797"/>
      <c r="DS124" s="797"/>
      <c r="DT124" s="797"/>
      <c r="DU124" s="798"/>
      <c r="DV124" s="881" t="s">
        <v>137</v>
      </c>
      <c r="DW124" s="882"/>
      <c r="DX124" s="882"/>
      <c r="DY124" s="882"/>
      <c r="DZ124" s="883"/>
    </row>
    <row r="125" spans="1:130" s="221" customFormat="1" ht="26.25" customHeight="1" x14ac:dyDescent="0.15">
      <c r="A125" s="853"/>
      <c r="B125" s="854"/>
      <c r="C125" s="848" t="s">
        <v>472</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137</v>
      </c>
      <c r="AB125" s="813"/>
      <c r="AC125" s="813"/>
      <c r="AD125" s="813"/>
      <c r="AE125" s="814"/>
      <c r="AF125" s="815" t="s">
        <v>467</v>
      </c>
      <c r="AG125" s="813"/>
      <c r="AH125" s="813"/>
      <c r="AI125" s="813"/>
      <c r="AJ125" s="814"/>
      <c r="AK125" s="815" t="s">
        <v>471</v>
      </c>
      <c r="AL125" s="813"/>
      <c r="AM125" s="813"/>
      <c r="AN125" s="813"/>
      <c r="AO125" s="814"/>
      <c r="AP125" s="857" t="s">
        <v>475</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487</v>
      </c>
      <c r="CL125" s="885"/>
      <c r="CM125" s="885"/>
      <c r="CN125" s="885"/>
      <c r="CO125" s="886"/>
      <c r="CP125" s="893" t="s">
        <v>488</v>
      </c>
      <c r="CQ125" s="841"/>
      <c r="CR125" s="841"/>
      <c r="CS125" s="841"/>
      <c r="CT125" s="841"/>
      <c r="CU125" s="841"/>
      <c r="CV125" s="841"/>
      <c r="CW125" s="841"/>
      <c r="CX125" s="841"/>
      <c r="CY125" s="841"/>
      <c r="CZ125" s="841"/>
      <c r="DA125" s="841"/>
      <c r="DB125" s="841"/>
      <c r="DC125" s="841"/>
      <c r="DD125" s="841"/>
      <c r="DE125" s="841"/>
      <c r="DF125" s="842"/>
      <c r="DG125" s="894" t="s">
        <v>137</v>
      </c>
      <c r="DH125" s="875"/>
      <c r="DI125" s="875"/>
      <c r="DJ125" s="875"/>
      <c r="DK125" s="875"/>
      <c r="DL125" s="875" t="s">
        <v>137</v>
      </c>
      <c r="DM125" s="875"/>
      <c r="DN125" s="875"/>
      <c r="DO125" s="875"/>
      <c r="DP125" s="875"/>
      <c r="DQ125" s="875" t="s">
        <v>466</v>
      </c>
      <c r="DR125" s="875"/>
      <c r="DS125" s="875"/>
      <c r="DT125" s="875"/>
      <c r="DU125" s="875"/>
      <c r="DV125" s="876" t="s">
        <v>466</v>
      </c>
      <c r="DW125" s="876"/>
      <c r="DX125" s="876"/>
      <c r="DY125" s="876"/>
      <c r="DZ125" s="877"/>
    </row>
    <row r="126" spans="1:130" s="221" customFormat="1" ht="26.25" customHeight="1" thickBot="1" x14ac:dyDescent="0.2">
      <c r="A126" s="853"/>
      <c r="B126" s="854"/>
      <c r="C126" s="848" t="s">
        <v>474</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1</v>
      </c>
      <c r="AB126" s="813"/>
      <c r="AC126" s="813"/>
      <c r="AD126" s="813"/>
      <c r="AE126" s="814"/>
      <c r="AF126" s="815">
        <v>1</v>
      </c>
      <c r="AG126" s="813"/>
      <c r="AH126" s="813"/>
      <c r="AI126" s="813"/>
      <c r="AJ126" s="814"/>
      <c r="AK126" s="815">
        <v>1</v>
      </c>
      <c r="AL126" s="813"/>
      <c r="AM126" s="813"/>
      <c r="AN126" s="813"/>
      <c r="AO126" s="814"/>
      <c r="AP126" s="857">
        <v>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489</v>
      </c>
      <c r="CQ126" s="785"/>
      <c r="CR126" s="785"/>
      <c r="CS126" s="785"/>
      <c r="CT126" s="785"/>
      <c r="CU126" s="785"/>
      <c r="CV126" s="785"/>
      <c r="CW126" s="785"/>
      <c r="CX126" s="785"/>
      <c r="CY126" s="785"/>
      <c r="CZ126" s="785"/>
      <c r="DA126" s="785"/>
      <c r="DB126" s="785"/>
      <c r="DC126" s="785"/>
      <c r="DD126" s="785"/>
      <c r="DE126" s="785"/>
      <c r="DF126" s="786"/>
      <c r="DG126" s="849" t="s">
        <v>137</v>
      </c>
      <c r="DH126" s="850"/>
      <c r="DI126" s="850"/>
      <c r="DJ126" s="850"/>
      <c r="DK126" s="850"/>
      <c r="DL126" s="850" t="s">
        <v>466</v>
      </c>
      <c r="DM126" s="850"/>
      <c r="DN126" s="850"/>
      <c r="DO126" s="850"/>
      <c r="DP126" s="850"/>
      <c r="DQ126" s="850" t="s">
        <v>466</v>
      </c>
      <c r="DR126" s="850"/>
      <c r="DS126" s="850"/>
      <c r="DT126" s="850"/>
      <c r="DU126" s="850"/>
      <c r="DV126" s="827" t="s">
        <v>466</v>
      </c>
      <c r="DW126" s="827"/>
      <c r="DX126" s="827"/>
      <c r="DY126" s="827"/>
      <c r="DZ126" s="828"/>
    </row>
    <row r="127" spans="1:130" s="221" customFormat="1" ht="26.25" customHeight="1" x14ac:dyDescent="0.15">
      <c r="A127" s="855"/>
      <c r="B127" s="856"/>
      <c r="C127" s="871" t="s">
        <v>490</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137</v>
      </c>
      <c r="AB127" s="813"/>
      <c r="AC127" s="813"/>
      <c r="AD127" s="813"/>
      <c r="AE127" s="814"/>
      <c r="AF127" s="815" t="s">
        <v>137</v>
      </c>
      <c r="AG127" s="813"/>
      <c r="AH127" s="813"/>
      <c r="AI127" s="813"/>
      <c r="AJ127" s="814"/>
      <c r="AK127" s="815" t="s">
        <v>466</v>
      </c>
      <c r="AL127" s="813"/>
      <c r="AM127" s="813"/>
      <c r="AN127" s="813"/>
      <c r="AO127" s="814"/>
      <c r="AP127" s="857" t="s">
        <v>137</v>
      </c>
      <c r="AQ127" s="858"/>
      <c r="AR127" s="858"/>
      <c r="AS127" s="858"/>
      <c r="AT127" s="859"/>
      <c r="AU127" s="223"/>
      <c r="AV127" s="223"/>
      <c r="AW127" s="223"/>
      <c r="AX127" s="874" t="s">
        <v>491</v>
      </c>
      <c r="AY127" s="845"/>
      <c r="AZ127" s="845"/>
      <c r="BA127" s="845"/>
      <c r="BB127" s="845"/>
      <c r="BC127" s="845"/>
      <c r="BD127" s="845"/>
      <c r="BE127" s="846"/>
      <c r="BF127" s="844" t="s">
        <v>492</v>
      </c>
      <c r="BG127" s="845"/>
      <c r="BH127" s="845"/>
      <c r="BI127" s="845"/>
      <c r="BJ127" s="845"/>
      <c r="BK127" s="845"/>
      <c r="BL127" s="846"/>
      <c r="BM127" s="844" t="s">
        <v>493</v>
      </c>
      <c r="BN127" s="845"/>
      <c r="BO127" s="845"/>
      <c r="BP127" s="845"/>
      <c r="BQ127" s="845"/>
      <c r="BR127" s="845"/>
      <c r="BS127" s="846"/>
      <c r="BT127" s="844" t="s">
        <v>494</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495</v>
      </c>
      <c r="CQ127" s="785"/>
      <c r="CR127" s="785"/>
      <c r="CS127" s="785"/>
      <c r="CT127" s="785"/>
      <c r="CU127" s="785"/>
      <c r="CV127" s="785"/>
      <c r="CW127" s="785"/>
      <c r="CX127" s="785"/>
      <c r="CY127" s="785"/>
      <c r="CZ127" s="785"/>
      <c r="DA127" s="785"/>
      <c r="DB127" s="785"/>
      <c r="DC127" s="785"/>
      <c r="DD127" s="785"/>
      <c r="DE127" s="785"/>
      <c r="DF127" s="786"/>
      <c r="DG127" s="849" t="s">
        <v>467</v>
      </c>
      <c r="DH127" s="850"/>
      <c r="DI127" s="850"/>
      <c r="DJ127" s="850"/>
      <c r="DK127" s="850"/>
      <c r="DL127" s="850" t="s">
        <v>466</v>
      </c>
      <c r="DM127" s="850"/>
      <c r="DN127" s="850"/>
      <c r="DO127" s="850"/>
      <c r="DP127" s="850"/>
      <c r="DQ127" s="850" t="s">
        <v>137</v>
      </c>
      <c r="DR127" s="850"/>
      <c r="DS127" s="850"/>
      <c r="DT127" s="850"/>
      <c r="DU127" s="850"/>
      <c r="DV127" s="827" t="s">
        <v>137</v>
      </c>
      <c r="DW127" s="827"/>
      <c r="DX127" s="827"/>
      <c r="DY127" s="827"/>
      <c r="DZ127" s="828"/>
    </row>
    <row r="128" spans="1:130" s="221" customFormat="1" ht="26.25" customHeight="1" thickBot="1" x14ac:dyDescent="0.2">
      <c r="A128" s="829" t="s">
        <v>496</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497</v>
      </c>
      <c r="X128" s="831"/>
      <c r="Y128" s="831"/>
      <c r="Z128" s="832"/>
      <c r="AA128" s="833">
        <v>129687</v>
      </c>
      <c r="AB128" s="834"/>
      <c r="AC128" s="834"/>
      <c r="AD128" s="834"/>
      <c r="AE128" s="835"/>
      <c r="AF128" s="836">
        <v>129867</v>
      </c>
      <c r="AG128" s="834"/>
      <c r="AH128" s="834"/>
      <c r="AI128" s="834"/>
      <c r="AJ128" s="835"/>
      <c r="AK128" s="836">
        <v>116265</v>
      </c>
      <c r="AL128" s="834"/>
      <c r="AM128" s="834"/>
      <c r="AN128" s="834"/>
      <c r="AO128" s="835"/>
      <c r="AP128" s="837"/>
      <c r="AQ128" s="838"/>
      <c r="AR128" s="838"/>
      <c r="AS128" s="838"/>
      <c r="AT128" s="839"/>
      <c r="AU128" s="223"/>
      <c r="AV128" s="223"/>
      <c r="AW128" s="223"/>
      <c r="AX128" s="840" t="s">
        <v>498</v>
      </c>
      <c r="AY128" s="841"/>
      <c r="AZ128" s="841"/>
      <c r="BA128" s="841"/>
      <c r="BB128" s="841"/>
      <c r="BC128" s="841"/>
      <c r="BD128" s="841"/>
      <c r="BE128" s="842"/>
      <c r="BF128" s="819" t="s">
        <v>137</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499</v>
      </c>
      <c r="CQ128" s="763"/>
      <c r="CR128" s="763"/>
      <c r="CS128" s="763"/>
      <c r="CT128" s="763"/>
      <c r="CU128" s="763"/>
      <c r="CV128" s="763"/>
      <c r="CW128" s="763"/>
      <c r="CX128" s="763"/>
      <c r="CY128" s="763"/>
      <c r="CZ128" s="763"/>
      <c r="DA128" s="763"/>
      <c r="DB128" s="763"/>
      <c r="DC128" s="763"/>
      <c r="DD128" s="763"/>
      <c r="DE128" s="763"/>
      <c r="DF128" s="764"/>
      <c r="DG128" s="823" t="s">
        <v>466</v>
      </c>
      <c r="DH128" s="824"/>
      <c r="DI128" s="824"/>
      <c r="DJ128" s="824"/>
      <c r="DK128" s="824"/>
      <c r="DL128" s="824" t="s">
        <v>466</v>
      </c>
      <c r="DM128" s="824"/>
      <c r="DN128" s="824"/>
      <c r="DO128" s="824"/>
      <c r="DP128" s="824"/>
      <c r="DQ128" s="824" t="s">
        <v>466</v>
      </c>
      <c r="DR128" s="824"/>
      <c r="DS128" s="824"/>
      <c r="DT128" s="824"/>
      <c r="DU128" s="824"/>
      <c r="DV128" s="825" t="s">
        <v>466</v>
      </c>
      <c r="DW128" s="825"/>
      <c r="DX128" s="825"/>
      <c r="DY128" s="825"/>
      <c r="DZ128" s="826"/>
    </row>
    <row r="129" spans="1:131" s="221"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500</v>
      </c>
      <c r="X129" s="810"/>
      <c r="Y129" s="810"/>
      <c r="Z129" s="811"/>
      <c r="AA129" s="812">
        <v>1817322</v>
      </c>
      <c r="AB129" s="813"/>
      <c r="AC129" s="813"/>
      <c r="AD129" s="813"/>
      <c r="AE129" s="814"/>
      <c r="AF129" s="815">
        <v>1911453</v>
      </c>
      <c r="AG129" s="813"/>
      <c r="AH129" s="813"/>
      <c r="AI129" s="813"/>
      <c r="AJ129" s="814"/>
      <c r="AK129" s="815">
        <v>2095143</v>
      </c>
      <c r="AL129" s="813"/>
      <c r="AM129" s="813"/>
      <c r="AN129" s="813"/>
      <c r="AO129" s="814"/>
      <c r="AP129" s="816"/>
      <c r="AQ129" s="817"/>
      <c r="AR129" s="817"/>
      <c r="AS129" s="817"/>
      <c r="AT129" s="818"/>
      <c r="AU129" s="224"/>
      <c r="AV129" s="224"/>
      <c r="AW129" s="224"/>
      <c r="AX129" s="784" t="s">
        <v>501</v>
      </c>
      <c r="AY129" s="785"/>
      <c r="AZ129" s="785"/>
      <c r="BA129" s="785"/>
      <c r="BB129" s="785"/>
      <c r="BC129" s="785"/>
      <c r="BD129" s="785"/>
      <c r="BE129" s="786"/>
      <c r="BF129" s="803" t="s">
        <v>137</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502</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503</v>
      </c>
      <c r="X130" s="810"/>
      <c r="Y130" s="810"/>
      <c r="Z130" s="811"/>
      <c r="AA130" s="812">
        <v>263451</v>
      </c>
      <c r="AB130" s="813"/>
      <c r="AC130" s="813"/>
      <c r="AD130" s="813"/>
      <c r="AE130" s="814"/>
      <c r="AF130" s="815">
        <v>271352</v>
      </c>
      <c r="AG130" s="813"/>
      <c r="AH130" s="813"/>
      <c r="AI130" s="813"/>
      <c r="AJ130" s="814"/>
      <c r="AK130" s="815">
        <v>287084</v>
      </c>
      <c r="AL130" s="813"/>
      <c r="AM130" s="813"/>
      <c r="AN130" s="813"/>
      <c r="AO130" s="814"/>
      <c r="AP130" s="816"/>
      <c r="AQ130" s="817"/>
      <c r="AR130" s="817"/>
      <c r="AS130" s="817"/>
      <c r="AT130" s="818"/>
      <c r="AU130" s="224"/>
      <c r="AV130" s="224"/>
      <c r="AW130" s="224"/>
      <c r="AX130" s="784" t="s">
        <v>504</v>
      </c>
      <c r="AY130" s="785"/>
      <c r="AZ130" s="785"/>
      <c r="BA130" s="785"/>
      <c r="BB130" s="785"/>
      <c r="BC130" s="785"/>
      <c r="BD130" s="785"/>
      <c r="BE130" s="786"/>
      <c r="BF130" s="787">
        <v>5.3</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505</v>
      </c>
      <c r="X131" s="794"/>
      <c r="Y131" s="794"/>
      <c r="Z131" s="795"/>
      <c r="AA131" s="796">
        <v>1553871</v>
      </c>
      <c r="AB131" s="797"/>
      <c r="AC131" s="797"/>
      <c r="AD131" s="797"/>
      <c r="AE131" s="798"/>
      <c r="AF131" s="799">
        <v>1640101</v>
      </c>
      <c r="AG131" s="797"/>
      <c r="AH131" s="797"/>
      <c r="AI131" s="797"/>
      <c r="AJ131" s="798"/>
      <c r="AK131" s="799">
        <v>1808059</v>
      </c>
      <c r="AL131" s="797"/>
      <c r="AM131" s="797"/>
      <c r="AN131" s="797"/>
      <c r="AO131" s="798"/>
      <c r="AP131" s="800"/>
      <c r="AQ131" s="801"/>
      <c r="AR131" s="801"/>
      <c r="AS131" s="801"/>
      <c r="AT131" s="802"/>
      <c r="AU131" s="224"/>
      <c r="AV131" s="224"/>
      <c r="AW131" s="224"/>
      <c r="AX131" s="762" t="s">
        <v>506</v>
      </c>
      <c r="AY131" s="763"/>
      <c r="AZ131" s="763"/>
      <c r="BA131" s="763"/>
      <c r="BB131" s="763"/>
      <c r="BC131" s="763"/>
      <c r="BD131" s="763"/>
      <c r="BE131" s="764"/>
      <c r="BF131" s="765">
        <v>26.7</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507</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508</v>
      </c>
      <c r="W132" s="775"/>
      <c r="X132" s="775"/>
      <c r="Y132" s="775"/>
      <c r="Z132" s="776"/>
      <c r="AA132" s="777">
        <v>5.2522377980000003</v>
      </c>
      <c r="AB132" s="778"/>
      <c r="AC132" s="778"/>
      <c r="AD132" s="778"/>
      <c r="AE132" s="779"/>
      <c r="AF132" s="780">
        <v>5.02493444</v>
      </c>
      <c r="AG132" s="778"/>
      <c r="AH132" s="778"/>
      <c r="AI132" s="778"/>
      <c r="AJ132" s="779"/>
      <c r="AK132" s="780">
        <v>5.6752572790000002</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509</v>
      </c>
      <c r="W133" s="754"/>
      <c r="X133" s="754"/>
      <c r="Y133" s="754"/>
      <c r="Z133" s="755"/>
      <c r="AA133" s="756">
        <v>7.1</v>
      </c>
      <c r="AB133" s="757"/>
      <c r="AC133" s="757"/>
      <c r="AD133" s="757"/>
      <c r="AE133" s="758"/>
      <c r="AF133" s="756">
        <v>5.9</v>
      </c>
      <c r="AG133" s="757"/>
      <c r="AH133" s="757"/>
      <c r="AI133" s="757"/>
      <c r="AJ133" s="758"/>
      <c r="AK133" s="756">
        <v>5.3</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vxsK5SygtsZ6Ab9U23n+UTiwN7KiXC3PHOmnZGsaF6IdayZltOsqOh1aENVOj2E9YER4zkHGBp6Lv6P1m5pig==" saltValue="jx4g2tT4PW8D+38WXDFd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election activeCell="AX23" sqref="AX23"/>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ofiV2UbWzDY7WpDa1yTxCBT3a3JdHVYP3GBvYZn6kdtYhJmT32Fqlw6lnWnWw2TLFQQHtsI9m7YQjte4jEUYQ==" saltValue="M3WoZ86ydDc0uJwZypqxQ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27" sqref="AK27"/>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3" t="s">
        <v>513</v>
      </c>
      <c r="AP7" s="263"/>
      <c r="AQ7" s="264" t="s">
        <v>514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4"/>
      <c r="AP8" s="269" t="s">
        <v>515</v>
      </c>
      <c r="AQ8" s="270" t="s">
        <v>516</v>
      </c>
      <c r="AR8" s="271" t="s">
        <v>517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5" t="s">
        <v>518</v>
      </c>
      <c r="AL9" s="1166"/>
      <c r="AM9" s="1166"/>
      <c r="AN9" s="1167"/>
      <c r="AO9" s="272">
        <v>628048</v>
      </c>
      <c r="AP9" s="272">
        <v>232783</v>
      </c>
      <c r="AQ9" s="273">
        <v>242692</v>
      </c>
      <c r="AR9" s="274">
        <v>-4.0999999999999996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5" t="s">
        <v>519</v>
      </c>
      <c r="AL10" s="1166"/>
      <c r="AM10" s="1166"/>
      <c r="AN10" s="1167"/>
      <c r="AO10" s="275">
        <v>131410</v>
      </c>
      <c r="AP10" s="275">
        <v>48706</v>
      </c>
      <c r="AQ10" s="276">
        <v>27094</v>
      </c>
      <c r="AR10" s="277">
        <v>79.8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5" t="s">
        <v>520</v>
      </c>
      <c r="AL11" s="1166"/>
      <c r="AM11" s="1166"/>
      <c r="AN11" s="1167"/>
      <c r="AO11" s="275">
        <v>18997</v>
      </c>
      <c r="AP11" s="275">
        <v>7041</v>
      </c>
      <c r="AQ11" s="276">
        <v>4163</v>
      </c>
      <c r="AR11" s="277">
        <v>69.099999999999994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5" t="s">
        <v>521</v>
      </c>
      <c r="AL12" s="1166"/>
      <c r="AM12" s="1166"/>
      <c r="AN12" s="1167"/>
      <c r="AO12" s="275" t="s">
        <v>522</v>
      </c>
      <c r="AP12" s="275" t="s">
        <v>522</v>
      </c>
      <c r="AQ12" s="276" t="s">
        <v>522</v>
      </c>
      <c r="AR12" s="277" t="s">
        <v>522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5" t="s">
        <v>523</v>
      </c>
      <c r="AL13" s="1166"/>
      <c r="AM13" s="1166"/>
      <c r="AN13" s="1167"/>
      <c r="AO13" s="275">
        <v>23243</v>
      </c>
      <c r="AP13" s="275">
        <v>8615</v>
      </c>
      <c r="AQ13" s="276">
        <v>8881</v>
      </c>
      <c r="AR13" s="277">
        <v>-3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5" t="s">
        <v>524</v>
      </c>
      <c r="AL14" s="1166"/>
      <c r="AM14" s="1166"/>
      <c r="AN14" s="1167"/>
      <c r="AO14" s="275">
        <v>21787</v>
      </c>
      <c r="AP14" s="275">
        <v>8075</v>
      </c>
      <c r="AQ14" s="276">
        <v>5165</v>
      </c>
      <c r="AR14" s="277">
        <v>56.3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8" t="s">
        <v>525</v>
      </c>
      <c r="AL15" s="1169"/>
      <c r="AM15" s="1169"/>
      <c r="AN15" s="1170"/>
      <c r="AO15" s="275">
        <v>-52626</v>
      </c>
      <c r="AP15" s="275">
        <v>-19506</v>
      </c>
      <c r="AQ15" s="276">
        <v>-18870</v>
      </c>
      <c r="AR15" s="277">
        <v>3.4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8" t="s">
        <v>190</v>
      </c>
      <c r="AL16" s="1169"/>
      <c r="AM16" s="1169"/>
      <c r="AN16" s="1170"/>
      <c r="AO16" s="275">
        <v>770859</v>
      </c>
      <c r="AP16" s="275">
        <v>285715</v>
      </c>
      <c r="AQ16" s="276">
        <v>269124</v>
      </c>
      <c r="AR16" s="277">
        <v>6.2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527</v>
      </c>
      <c r="AP20" s="284" t="s">
        <v>528</v>
      </c>
      <c r="AQ20" s="285" t="s">
        <v>529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1" t="s">
        <v>530</v>
      </c>
      <c r="AL21" s="1172"/>
      <c r="AM21" s="1172"/>
      <c r="AN21" s="1173"/>
      <c r="AO21" s="288">
        <v>24.83</v>
      </c>
      <c r="AP21" s="289">
        <v>24.07</v>
      </c>
      <c r="AQ21" s="290">
        <v>0.76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1" t="s">
        <v>531</v>
      </c>
      <c r="AL22" s="1172"/>
      <c r="AM22" s="1172"/>
      <c r="AN22" s="1173"/>
      <c r="AO22" s="293">
        <v>93.4</v>
      </c>
      <c r="AP22" s="294">
        <v>94.6</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4" t="s">
        <v>532</v>
      </c>
      <c r="B26" s="1164"/>
      <c r="C26" s="1164"/>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258"/>
    </row>
    <row r="27" spans="1:46" x14ac:dyDescent="0.15">
      <c r="A27" s="300"/>
      <c r="AO27" s="253"/>
      <c r="AP27" s="253"/>
      <c r="AQ27" s="253"/>
      <c r="AR27" s="253"/>
      <c r="AS27" s="253"/>
      <c r="AT27" s="253"/>
    </row>
    <row r="28" spans="1:46" ht="17.25" x14ac:dyDescent="0.15">
      <c r="A28" s="254" t="s">
        <v>533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3" t="s">
        <v>513</v>
      </c>
      <c r="AP30" s="263"/>
      <c r="AQ30" s="264" t="s">
        <v>514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4"/>
      <c r="AP31" s="269" t="s">
        <v>515</v>
      </c>
      <c r="AQ31" s="270" t="s">
        <v>516</v>
      </c>
      <c r="AR31" s="271" t="s">
        <v>517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5" t="s">
        <v>535</v>
      </c>
      <c r="AL32" s="1156"/>
      <c r="AM32" s="1156"/>
      <c r="AN32" s="1157"/>
      <c r="AO32" s="303">
        <v>368636</v>
      </c>
      <c r="AP32" s="303">
        <v>136633</v>
      </c>
      <c r="AQ32" s="304">
        <v>141234</v>
      </c>
      <c r="AR32" s="305">
        <v>-3.3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5" t="s">
        <v>536</v>
      </c>
      <c r="AL33" s="1156"/>
      <c r="AM33" s="1156"/>
      <c r="AN33" s="1157"/>
      <c r="AO33" s="303" t="s">
        <v>522</v>
      </c>
      <c r="AP33" s="303" t="s">
        <v>522</v>
      </c>
      <c r="AQ33" s="304" t="s">
        <v>522</v>
      </c>
      <c r="AR33" s="305" t="s">
        <v>522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5" t="s">
        <v>537</v>
      </c>
      <c r="AL34" s="1156"/>
      <c r="AM34" s="1156"/>
      <c r="AN34" s="1157"/>
      <c r="AO34" s="303" t="s">
        <v>522</v>
      </c>
      <c r="AP34" s="303" t="s">
        <v>522</v>
      </c>
      <c r="AQ34" s="304" t="s">
        <v>522</v>
      </c>
      <c r="AR34" s="305" t="s">
        <v>522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5" t="s">
        <v>538</v>
      </c>
      <c r="AL35" s="1156"/>
      <c r="AM35" s="1156"/>
      <c r="AN35" s="1157"/>
      <c r="AO35" s="303">
        <v>129536</v>
      </c>
      <c r="AP35" s="303">
        <v>48012</v>
      </c>
      <c r="AQ35" s="304">
        <v>30523</v>
      </c>
      <c r="AR35" s="305">
        <v>57.3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5" t="s">
        <v>539</v>
      </c>
      <c r="AL36" s="1156"/>
      <c r="AM36" s="1156"/>
      <c r="AN36" s="1157"/>
      <c r="AO36" s="303">
        <v>7788</v>
      </c>
      <c r="AP36" s="303">
        <v>2887</v>
      </c>
      <c r="AQ36" s="304">
        <v>4602</v>
      </c>
      <c r="AR36" s="305">
        <v>-37.299999999999997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5" t="s">
        <v>540</v>
      </c>
      <c r="AL37" s="1156"/>
      <c r="AM37" s="1156"/>
      <c r="AN37" s="1157"/>
      <c r="AO37" s="303">
        <v>1</v>
      </c>
      <c r="AP37" s="303">
        <v>0</v>
      </c>
      <c r="AQ37" s="304">
        <v>937</v>
      </c>
      <c r="AR37" s="305">
        <v>-100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8" t="s">
        <v>541</v>
      </c>
      <c r="AL38" s="1159"/>
      <c r="AM38" s="1159"/>
      <c r="AN38" s="1160"/>
      <c r="AO38" s="306" t="s">
        <v>522</v>
      </c>
      <c r="AP38" s="306" t="s">
        <v>522</v>
      </c>
      <c r="AQ38" s="307">
        <v>14</v>
      </c>
      <c r="AR38" s="295" t="s">
        <v>522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8" t="s">
        <v>542</v>
      </c>
      <c r="AL39" s="1159"/>
      <c r="AM39" s="1159"/>
      <c r="AN39" s="1160"/>
      <c r="AO39" s="303">
        <v>-116265</v>
      </c>
      <c r="AP39" s="303">
        <v>-43093</v>
      </c>
      <c r="AQ39" s="304">
        <v>-6455</v>
      </c>
      <c r="AR39" s="305">
        <v>567.6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5" t="s">
        <v>543</v>
      </c>
      <c r="AL40" s="1156"/>
      <c r="AM40" s="1156"/>
      <c r="AN40" s="1157"/>
      <c r="AO40" s="303">
        <v>-287084</v>
      </c>
      <c r="AP40" s="303">
        <v>-106406</v>
      </c>
      <c r="AQ40" s="304">
        <v>-126702</v>
      </c>
      <c r="AR40" s="305">
        <v>-16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1" t="s">
        <v>302</v>
      </c>
      <c r="AL41" s="1162"/>
      <c r="AM41" s="1162"/>
      <c r="AN41" s="1163"/>
      <c r="AO41" s="303">
        <v>102612</v>
      </c>
      <c r="AP41" s="303">
        <v>38033</v>
      </c>
      <c r="AQ41" s="304">
        <v>44155</v>
      </c>
      <c r="AR41" s="305">
        <v>-13.9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8" t="s">
        <v>513</v>
      </c>
      <c r="AN49" s="1150" t="s">
        <v>547</v>
      </c>
      <c r="AO49" s="1151"/>
      <c r="AP49" s="1151"/>
      <c r="AQ49" s="1151"/>
      <c r="AR49" s="115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9"/>
      <c r="AN50" s="319" t="s">
        <v>548</v>
      </c>
      <c r="AO50" s="320" t="s">
        <v>549</v>
      </c>
      <c r="AP50" s="321" t="s">
        <v>550</v>
      </c>
      <c r="AQ50" s="322" t="s">
        <v>551</v>
      </c>
      <c r="AR50" s="323" t="s">
        <v>552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553</v>
      </c>
      <c r="AL51" s="316"/>
      <c r="AM51" s="324">
        <v>436974</v>
      </c>
      <c r="AN51" s="325">
        <v>139832</v>
      </c>
      <c r="AO51" s="326">
        <v>28.9</v>
      </c>
      <c r="AP51" s="327">
        <v>317319</v>
      </c>
      <c r="AQ51" s="328">
        <v>2.2999999999999998</v>
      </c>
      <c r="AR51" s="329">
        <v>26.6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554</v>
      </c>
      <c r="AM52" s="332">
        <v>177528</v>
      </c>
      <c r="AN52" s="333">
        <v>56809</v>
      </c>
      <c r="AO52" s="334">
        <v>-30.2</v>
      </c>
      <c r="AP52" s="335">
        <v>164214</v>
      </c>
      <c r="AQ52" s="336">
        <v>4.2</v>
      </c>
      <c r="AR52" s="337">
        <v>-34.4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555</v>
      </c>
      <c r="AL53" s="316"/>
      <c r="AM53" s="324">
        <v>1026992</v>
      </c>
      <c r="AN53" s="325">
        <v>343821</v>
      </c>
      <c r="AO53" s="326">
        <v>145.9</v>
      </c>
      <c r="AP53" s="327">
        <v>289738</v>
      </c>
      <c r="AQ53" s="328">
        <v>-8.6999999999999993</v>
      </c>
      <c r="AR53" s="329">
        <v>154.6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554</v>
      </c>
      <c r="AM54" s="332">
        <v>330395</v>
      </c>
      <c r="AN54" s="333">
        <v>110611</v>
      </c>
      <c r="AO54" s="334">
        <v>94.7</v>
      </c>
      <c r="AP54" s="335">
        <v>156238</v>
      </c>
      <c r="AQ54" s="336">
        <v>-4.9000000000000004</v>
      </c>
      <c r="AR54" s="337">
        <v>99.6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556</v>
      </c>
      <c r="AL55" s="316"/>
      <c r="AM55" s="324">
        <v>585007</v>
      </c>
      <c r="AN55" s="325">
        <v>203551</v>
      </c>
      <c r="AO55" s="326">
        <v>-40.799999999999997</v>
      </c>
      <c r="AP55" s="327">
        <v>316937</v>
      </c>
      <c r="AQ55" s="328">
        <v>9.4</v>
      </c>
      <c r="AR55" s="329">
        <v>-50.2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554</v>
      </c>
      <c r="AM56" s="332">
        <v>448488</v>
      </c>
      <c r="AN56" s="333">
        <v>156050</v>
      </c>
      <c r="AO56" s="334">
        <v>41.1</v>
      </c>
      <c r="AP56" s="335">
        <v>199150</v>
      </c>
      <c r="AQ56" s="336">
        <v>27.5</v>
      </c>
      <c r="AR56" s="337">
        <v>13.6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557</v>
      </c>
      <c r="AL57" s="316"/>
      <c r="AM57" s="324">
        <v>1080417</v>
      </c>
      <c r="AN57" s="325">
        <v>385725</v>
      </c>
      <c r="AO57" s="326">
        <v>89.5</v>
      </c>
      <c r="AP57" s="327">
        <v>332350</v>
      </c>
      <c r="AQ57" s="328">
        <v>4.9000000000000004</v>
      </c>
      <c r="AR57" s="329">
        <v>84.6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554</v>
      </c>
      <c r="AM58" s="332">
        <v>988064</v>
      </c>
      <c r="AN58" s="333">
        <v>352754</v>
      </c>
      <c r="AO58" s="334">
        <v>126.1</v>
      </c>
      <c r="AP58" s="335">
        <v>200453</v>
      </c>
      <c r="AQ58" s="336">
        <v>0.7</v>
      </c>
      <c r="AR58" s="337">
        <v>125.4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558</v>
      </c>
      <c r="AL59" s="316"/>
      <c r="AM59" s="324">
        <v>522513</v>
      </c>
      <c r="AN59" s="325">
        <v>193667</v>
      </c>
      <c r="AO59" s="326">
        <v>-49.8</v>
      </c>
      <c r="AP59" s="327">
        <v>362690</v>
      </c>
      <c r="AQ59" s="328">
        <v>9.1</v>
      </c>
      <c r="AR59" s="329">
        <v>-58.9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554</v>
      </c>
      <c r="AM60" s="332">
        <v>395444</v>
      </c>
      <c r="AN60" s="333">
        <v>146569</v>
      </c>
      <c r="AO60" s="334">
        <v>-58.5</v>
      </c>
      <c r="AP60" s="335">
        <v>172580</v>
      </c>
      <c r="AQ60" s="336">
        <v>-13.9</v>
      </c>
      <c r="AR60" s="337">
        <v>-44.6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559</v>
      </c>
      <c r="AL61" s="338"/>
      <c r="AM61" s="339">
        <v>730381</v>
      </c>
      <c r="AN61" s="340">
        <v>253319</v>
      </c>
      <c r="AO61" s="341">
        <v>34.700000000000003</v>
      </c>
      <c r="AP61" s="342">
        <v>323807</v>
      </c>
      <c r="AQ61" s="343">
        <v>3.4</v>
      </c>
      <c r="AR61" s="329">
        <v>31.3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554</v>
      </c>
      <c r="AM62" s="332">
        <v>467984</v>
      </c>
      <c r="AN62" s="333">
        <v>164559</v>
      </c>
      <c r="AO62" s="334">
        <v>34.6</v>
      </c>
      <c r="AP62" s="335">
        <v>178527</v>
      </c>
      <c r="AQ62" s="336">
        <v>2.7</v>
      </c>
      <c r="AR62" s="337">
        <v>31.9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nILvHwr4ZgewagsU/E6Qpr7GGxIw40GL2vqxfpR+FET07FMz2AO0EmwVO4WzLOQqWqM9UC8c4BVHytX+z9JpQ==" saltValue="DSsWGQ+U6A/Mw9p27OsH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F103" sqref="AF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row r="120" spans="125:125" ht="13.5" hidden="1" customHeight="1" x14ac:dyDescent="0.15"/>
    <row r="121" spans="125:125" ht="13.5" hidden="1" customHeight="1" x14ac:dyDescent="0.15">
      <c r="DU121" s="250"/>
    </row>
  </sheetData>
  <sheetProtection algorithmName="SHA-512" hashValue="r9uCuckyfCHyZX/f+u2lBvZixwEBkqoplS7Hqeyy+HFPs6ALL4HXy9E1FjgwTcCzSjloABoDQMsBAXyCXmATtA==" saltValue="jn7+o63tiXYmnYcCjgxGG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election activeCell="AF102" sqref="AF10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562</v>
      </c>
    </row>
  </sheetData>
  <sheetProtection algorithmName="SHA-512" hashValue="P6eFE2D4BHGLZbISX+L2o4Zm5D7YPYMolN8CGKZ6Sh65zypEFM4wSt4aSqDqPAy13DsEvD/g18aiwEhGCreUMw==" saltValue="E+mRLneucsbMCIsyrTamW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4" t="s">
        <v>3</v>
      </c>
      <c r="D47" s="1174"/>
      <c r="E47" s="1175"/>
      <c r="F47" s="11">
        <v>36.200000000000003</v>
      </c>
      <c r="G47" s="12">
        <v>36.69</v>
      </c>
      <c r="H47" s="12">
        <v>36.49</v>
      </c>
      <c r="I47" s="12">
        <v>32.590000000000003</v>
      </c>
      <c r="J47" s="13">
        <v>29.74</v>
      </c>
    </row>
    <row r="48" spans="2:10" ht="57.75" customHeight="1" x14ac:dyDescent="0.15">
      <c r="B48" s="14"/>
      <c r="C48" s="1176" t="s">
        <v>4</v>
      </c>
      <c r="D48" s="1176"/>
      <c r="E48" s="1177"/>
      <c r="F48" s="15">
        <v>5.29</v>
      </c>
      <c r="G48" s="16">
        <v>5.14</v>
      </c>
      <c r="H48" s="16">
        <v>5.47</v>
      </c>
      <c r="I48" s="16">
        <v>6.16</v>
      </c>
      <c r="J48" s="17">
        <v>4.46</v>
      </c>
    </row>
    <row r="49" spans="2:10" ht="57.75" customHeight="1" thickBot="1" x14ac:dyDescent="0.2">
      <c r="B49" s="18"/>
      <c r="C49" s="1178" t="s">
        <v>5</v>
      </c>
      <c r="D49" s="1178"/>
      <c r="E49" s="1179"/>
      <c r="F49" s="19" t="s">
        <v>568</v>
      </c>
      <c r="G49" s="20" t="s">
        <v>569</v>
      </c>
      <c r="H49" s="20">
        <v>0.38</v>
      </c>
      <c r="I49" s="20" t="s">
        <v>570</v>
      </c>
      <c r="J49" s="21" t="s">
        <v>571</v>
      </c>
    </row>
    <row r="50" spans="2:10" x14ac:dyDescent="0.15"/>
  </sheetData>
  <sheetProtection algorithmName="SHA-512" hashValue="2tqI3wyyaNeEk7I/6erMDfnX+K13JCJMzDnb4kFnogzQGwJBMLRDm5tkpOx6IBgpcBlTaowW43vdQdq00i+nSg==" saltValue="W5tt3ZUOqnB8sFVnYAC/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2023-03-28T02:40:29Z</cp:lastPrinted>
  <dcterms:created xsi:type="dcterms:W3CDTF">2023-02-20T03:26:32Z</dcterms:created>
  <dcterms:modified xsi:type="dcterms:W3CDTF">2023-10-20T01:19:24Z</dcterms:modified>
  <cp:category/>
</cp:coreProperties>
</file>