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ink425nas1\04.総務課\財務係\渡辺\財務係\⑧報告関係\令和7年度\20250922令和5年度財政状況資料集の作成について（2回目）\【財政状況資料集】_014257_上砂川町_2023\"/>
    </mc:Choice>
  </mc:AlternateContent>
  <xr:revisionPtr revIDLastSave="0" documentId="13_ncr:1_{6CA3319C-091C-425E-9DF0-DB753D9E8EF9}" xr6:coauthVersionLast="44" xr6:coauthVersionMax="44" xr10:uidLastSave="{00000000-0000-0000-0000-000000000000}"/>
  <bookViews>
    <workbookView xWindow="-120" yWindow="-120" windowWidth="29040" windowHeight="15720" tabRatio="862"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<sst xmlns="http://schemas.openxmlformats.org/spreadsheetml/2006/main" count="1117" uniqueCount="571">
  <si>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</si>
  <si>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</si>
  <si>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</si>
  <si>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</si>
  <si>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</si>
  <si>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</si>
  <si>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</si>
  <si>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</si>
  <si>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</si>
  <si>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</si>
  <si>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</si>
  <si>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</si>
  <si>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</si>
  <si>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</si>
  <si>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</si>
  <si>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</si>
  <si>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</si>
  <si>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</si>
  <si>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</si>
  <si>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</si>
  <si>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</si>
  <si>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</si>
  <si>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</si>
  <si>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</si>
  <si>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</si>
  <si>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</si>
  <si>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</si>
  <si>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</si>
  <si>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</si>
  <si>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</si>
  <si>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</si>
  <si>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</si>
  <si>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</si>
  <si>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</si>
  <si>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</si>
  <si>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</si>
  <si>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</si>
  <si>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</si>
  <si>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</si>
  <si>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</si>
  <si>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</si>
  <si>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</si>
  <si>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</si>
  <si>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</si>
  <si>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</si>
  <si>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</si>
  <si>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</si>
  <si>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</si>
  <si>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</si>
  <si>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</si>
  <si>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</si>
  <si>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</si>
  <si>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</si>
  <si>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</si>
  <si>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</si>
  <si>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</si>
  <si>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</si>
  <si>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</si>
  <si>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</si>
  <si>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</si>
  <si>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</si>
  <si>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</si>
  <si>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</si>
  <si>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</si>
  <si>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</si>
  <si>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</si>
  <si>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</si>
  <si>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</si>
  <si>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</si>
  <si>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</si>
  <si>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</si>
  <si>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</si>
  <si>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</si>
  <si>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</si>
  <si>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</si>
  <si>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</si>
  <si>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</si>
  <si>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</si>
  <si>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</si>
  <si>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</si>
  <si>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</si>
  <si>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</si>
  <si>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</si>
  <si>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</si>
  <si>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</si>
  <si>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</si>
  <si>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</si>
  <si>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</si>
  <si>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</si>
  <si>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</si>
  <si>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</si>
  <si>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</si>
  <si>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</si>
  <si>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</si>
  <si>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上砂川町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</si>
  <si>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</si>
  <si>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</si>
  <si>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</si>
  <si>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</si>
  <si>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</si>
  <si>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</si>
  <si>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</si>
  <si>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</si>
  <si>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</si>
  <si>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</si>
  <si>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</si>
  <si>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</si>
  <si>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</si>
  <si>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</si>
  <si>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</si>
  <si>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</si>
  <si>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</si>
  <si>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</si>
  <si>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</si>
  <si>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</si>
  <si>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</si>
  <si>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</si>
  <si>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</si>
  <si>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</si>
  <si>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</si>
  <si>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</si>
  <si>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</si>
  <si>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</si>
  <si>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</si>
  <si>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</si>
  <si>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</si>
  <si>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</si>
  <si>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</si>
  <si>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</si>
  <si>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</si>
  <si>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</si>
  <si>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</si>
  <si>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</si>
  <si>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</si>
  <si>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</si>
  <si>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</si>
  <si>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</si>
  <si>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</si>
  <si>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</si>
  <si>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</si>
  <si>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</si>
  <si>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</si>
  <si>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6"/>
  </si>
  <si>
    <t>うち日本人(％)</t>
    <phoneticPr fontId="5"/>
  </si>
  <si>
    <t>-4.7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</si>
  <si>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</si>
  <si>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</si>
  <si>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</si>
  <si>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</si>
  <si>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</si>
  <si>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</si>
  <si>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</si>
  <si>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</si>
  <si>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</si>
  <si>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</si>
  <si>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</si>
  <si>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</si>
  <si>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</si>
  <si>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</si>
  <si>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</si>
  <si>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</si>
  <si>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</si>
  <si>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</si>
  <si>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</si>
  <si>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</si>
  <si>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</si>
  <si>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</si>
  <si>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</si>
  <si>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</si>
  <si>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</si>
  <si>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</si>
  <si>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</si>
  <si>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</si>
  <si>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</si>
  <si>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</si>
  <si>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</si>
  <si>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</si>
  <si>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</si>
  <si>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</si>
  <si>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</si>
  <si>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</si>
  <si>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</si>
  <si>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</si>
  <si>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</si>
  <si>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</si>
  <si>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</si>
  <si>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</si>
  <si>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</si>
  <si>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</si>
  <si>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</si>
  <si>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</si>
  <si>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</si>
  <si>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</si>
  <si>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</si>
  <si>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</si>
  <si>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</si>
  <si>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</si>
  <si>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</si>
  <si>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</si>
  <si>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</si>
  <si>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</si>
  <si>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</si>
  <si>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</si>
  <si>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北海道上砂川町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</si>
  <si>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</si>
  <si>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</si>
  <si>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</si>
  <si>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</si>
  <si>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</si>
  <si>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</si>
  <si>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</si>
  <si>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</si>
  <si>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</si>
  <si>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</si>
  <si>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</si>
  <si>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</si>
  <si>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</si>
  <si>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</si>
  <si>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</si>
  <si>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</si>
  <si>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</si>
  <si>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</si>
  <si>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</si>
  <si>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</si>
  <si>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</si>
  <si>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</si>
  <si>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</si>
  <si>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</si>
  <si>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</si>
  <si>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</si>
  <si>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</si>
  <si>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</si>
  <si>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</si>
  <si>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</si>
  <si>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</si>
  <si>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</si>
  <si>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</si>
  <si>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</si>
  <si>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</si>
  <si>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</si>
  <si>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</si>
  <si>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</si>
  <si>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</si>
  <si>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</si>
  <si>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</si>
  <si>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</si>
  <si>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</si>
  <si>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</si>
  <si>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</si>
  <si>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</si>
  <si>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</si>
  <si>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</si>
  <si>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</si>
  <si>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</si>
  <si>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</si>
  <si>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</si>
  <si>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</si>
  <si>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</si>
  <si>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</si>
  <si>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</si>
  <si>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</si>
  <si>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</si>
  <si>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</si>
  <si>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</si>
  <si>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</si>
  <si>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</si>
  <si>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</si>
  <si>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</si>
  <si>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</si>
  <si>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</si>
  <si>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</si>
  <si>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</si>
  <si>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</si>
  <si>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</si>
  <si>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</si>
  <si>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</si>
  <si>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</si>
  <si>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</si>
  <si>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</si>
  <si>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</si>
  <si>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</si>
  <si>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</si>
  <si>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</si>
  <si>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</si>
  <si>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</si>
  <si>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</si>
  <si>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</si>
  <si>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</si>
  <si>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</si>
  <si>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</si>
  <si>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</si>
  <si>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</si>
  <si>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</si>
  <si>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</si>
  <si>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</si>
  <si>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</si>
  <si>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</si>
  <si>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</si>
  <si>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</si>
  <si>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</si>
  <si>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</si>
  <si>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</si>
  <si>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</si>
  <si>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</si>
  <si>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</si>
  <si>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</si>
  <si>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</si>
  <si>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</si>
  <si>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</si>
  <si>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</si>
  <si>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</si>
  <si>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</si>
  <si>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</si>
  <si>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</si>
  <si>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</si>
  <si>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</si>
  <si>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</si>
  <si>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</si>
  <si>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</si>
  <si>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</si>
  <si>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</si>
  <si>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</si>
  <si>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</si>
  <si>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</si>
  <si>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</si>
  <si>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</si>
  <si>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</si>
  <si>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</si>
  <si>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</si>
  <si>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</si>
  <si>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</si>
  <si>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</si>
  <si>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</si>
  <si>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</si>
  <si>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</si>
  <si>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</si>
  <si>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</si>
  <si>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</si>
  <si>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</si>
  <si>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</si>
  <si>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</si>
  <si>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</si>
  <si>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</si>
  <si>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</si>
  <si>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</si>
  <si>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</si>
  <si>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</si>
  <si>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</si>
  <si>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</si>
  <si>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</si>
  <si>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</si>
  <si>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</si>
  <si>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</si>
  <si>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</si>
  <si>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北海道上砂川町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</si>
  <si>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</si>
  <si>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</si>
  <si>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</si>
  <si>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</si>
  <si>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</si>
  <si>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</si>
  <si>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</si>
  <si>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</si>
  <si>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</si>
  <si>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</si>
  <si>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</si>
  <si>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</si>
  <si>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</si>
  <si>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</si>
  <si>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</si>
  <si>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</si>
  <si>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</si>
  <si>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</si>
  <si>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</si>
  <si>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</si>
  <si>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</si>
  <si>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</si>
  <si>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</si>
  <si>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</si>
  <si>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</si>
  <si>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</si>
  <si>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</si>
  <si>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</si>
  <si>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</si>
  <si>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</si>
  <si>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</si>
  <si>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</si>
  <si>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</si>
  <si>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</si>
  <si>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</si>
  <si>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老人保健施設事業特別会計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</si>
  <si>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</si>
  <si>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</si>
  <si>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</si>
  <si>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</si>
  <si>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</si>
  <si>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</si>
  <si>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</si>
  <si>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</si>
  <si>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</si>
  <si>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</si>
  <si>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</si>
  <si>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</si>
  <si>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</si>
  <si>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</si>
  <si>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</si>
  <si>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</si>
  <si>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</si>
  <si>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</si>
  <si>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</si>
  <si>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</si>
  <si>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</si>
  <si>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</si>
  <si>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</si>
  <si>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</si>
  <si>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</si>
  <si>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</si>
  <si>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</si>
  <si>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</si>
  <si>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</si>
  <si>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</si>
  <si>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</si>
  <si>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</si>
  <si>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</si>
  <si>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</si>
  <si>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</si>
  <si>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</si>
  <si>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</si>
  <si>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</si>
  <si>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</si>
  <si>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</si>
  <si>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</si>
  <si>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</si>
  <si>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</si>
  <si>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</si>
  <si>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</si>
  <si>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</si>
  <si>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</si>
  <si>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</si>
  <si>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</si>
  <si>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</si>
  <si>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</si>
  <si>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</si>
  <si>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</si>
  <si>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</si>
  <si>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</si>
  <si>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</si>
  <si>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</si>
  <si>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</si>
  <si>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</si>
  <si>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</si>
  <si>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</si>
  <si>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</si>
  <si>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</si>
  <si>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</si>
  <si>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</si>
  <si>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</si>
  <si>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</si>
  <si>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</si>
  <si>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</si>
  <si>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</si>
  <si>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</si>
  <si>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</si>
  <si>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</si>
  <si>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</si>
  <si>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</si>
  <si>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</si>
  <si>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</si>
  <si>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</si>
  <si>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</si>
  <si>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</si>
  <si>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</si>
  <si>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</si>
  <si>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</si>
  <si>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</si>
  <si>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</si>
  <si>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</si>
  <si>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</si>
  <si>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</si>
  <si>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</si>
  <si>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</si>
  <si>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</si>
  <si>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</si>
  <si>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</si>
  <si>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</si>
  <si>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</si>
  <si>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</si>
  <si>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</si>
  <si>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</si>
  <si>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</si>
  <si>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</si>
  <si>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</si>
  <si>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</si>
  <si>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</si>
  <si>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</si>
  <si>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</si>
  <si>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</si>
  <si>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</si>
  <si>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</si>
  <si>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</si>
  <si>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</si>
  <si>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</si>
  <si>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</si>
  <si>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</si>
  <si>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</si>
  <si>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</si>
  <si>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</si>
  <si>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</si>
  <si>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</si>
  <si>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</si>
  <si>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</si>
  <si>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</si>
  <si>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</si>
  <si>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</si>
  <si>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</si>
  <si>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</si>
  <si>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</si>
  <si>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</si>
  <si>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</si>
  <si>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</si>
  <si>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</si>
  <si>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</si>
  <si>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</si>
  <si>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</si>
  <si>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</si>
  <si>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</si>
  <si>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</si>
  <si>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</si>
  <si>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</si>
  <si>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</si>
  <si>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1.14</t>
  </si>
  <si>
    <t>▲ 1.16</t>
  </si>
  <si>
    <t>▲ 1.39</t>
  </si>
  <si>
    <t>一般会計</t>
  </si>
  <si>
    <t>水道事業会計</t>
  </si>
  <si>
    <t>国民健康保険事業特別会計</t>
  </si>
  <si>
    <t>後期高齢者医療特別会計</t>
  </si>
  <si>
    <t>老人保健施設事業特別会計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</si>
  <si>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</si>
  <si>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</si>
  <si>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</si>
  <si>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</si>
  <si>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</si>
  <si>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</si>
  <si>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</si>
  <si>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</si>
  <si>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</si>
  <si>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空知中部広域連合</t>
    <rPh sb="0" eb="2">
      <t>ソラチ</t>
    </rPh>
    <rPh sb="2" eb="4">
      <t>チュウブ</t>
    </rPh>
    <rPh sb="4" eb="6">
      <t>コウイキ</t>
    </rPh>
    <rPh sb="6" eb="8">
      <t>レンゴウ</t>
    </rPh>
    <phoneticPr fontId="2"/>
  </si>
  <si>
    <t>空知教育センター組合</t>
    <rPh sb="0" eb="2">
      <t>ソラチ</t>
    </rPh>
    <rPh sb="2" eb="4">
      <t>キョウイク</t>
    </rPh>
    <rPh sb="8" eb="10">
      <t>クミアイ</t>
    </rPh>
    <phoneticPr fontId="2"/>
  </si>
  <si>
    <t>砂川地区保健衛生組合</t>
    <rPh sb="0" eb="2">
      <t>スナガワ</t>
    </rPh>
    <rPh sb="2" eb="4">
      <t>チク</t>
    </rPh>
    <rPh sb="4" eb="6">
      <t>ホケン</t>
    </rPh>
    <rPh sb="6" eb="8">
      <t>エイセイ</t>
    </rPh>
    <rPh sb="8" eb="10">
      <t>クミアイ</t>
    </rPh>
    <phoneticPr fontId="2"/>
  </si>
  <si>
    <t>中・北空知廃棄物処理広域連合</t>
    <rPh sb="0" eb="1">
      <t>ナカ</t>
    </rPh>
    <rPh sb="2" eb="3">
      <t>キタ</t>
    </rPh>
    <rPh sb="3" eb="5">
      <t>ソラチ</t>
    </rPh>
    <rPh sb="5" eb="10">
      <t>ハイキブツショリ</t>
    </rPh>
    <rPh sb="10" eb="14">
      <t>コウイキレンゴウ</t>
    </rPh>
    <phoneticPr fontId="2"/>
  </si>
  <si>
    <t>中空知広域市町村圏組合</t>
    <rPh sb="0" eb="1">
      <t>ナカ</t>
    </rPh>
    <rPh sb="1" eb="3">
      <t>ソラチ</t>
    </rPh>
    <rPh sb="3" eb="5">
      <t>コウイキ</t>
    </rPh>
    <rPh sb="5" eb="11">
      <t>シチョウソンケンクミアイ</t>
    </rPh>
    <phoneticPr fontId="2"/>
  </si>
  <si>
    <t>砂川地区広域消防組合</t>
    <rPh sb="0" eb="2">
      <t>スナガワ</t>
    </rPh>
    <rPh sb="2" eb="4">
      <t>チク</t>
    </rPh>
    <rPh sb="4" eb="10">
      <t>コウイキショウボウクミアイ</t>
    </rPh>
    <phoneticPr fontId="2"/>
  </si>
  <si>
    <t>石狩川流域下水道組合</t>
    <rPh sb="0" eb="8">
      <t>イシカリガワリュウイキゲスイドウ</t>
    </rPh>
    <rPh sb="8" eb="10">
      <t>クミアイ</t>
    </rPh>
    <phoneticPr fontId="2"/>
  </si>
  <si>
    <t>上砂川振興公社</t>
    <rPh sb="0" eb="3">
      <t>カミスナガワ</t>
    </rPh>
    <rPh sb="3" eb="7">
      <t>シンコウコウシャ</t>
    </rPh>
    <phoneticPr fontId="2"/>
  </si>
  <si>
    <t>産業振興基金</t>
    <rPh sb="0" eb="4">
      <t>サンギョウシンコウ</t>
    </rPh>
    <rPh sb="4" eb="6">
      <t>キキン</t>
    </rPh>
    <phoneticPr fontId="5"/>
  </si>
  <si>
    <t>公共施設等整備基金</t>
    <rPh sb="0" eb="2">
      <t>コウキョウ</t>
    </rPh>
    <rPh sb="2" eb="4">
      <t>シセツ</t>
    </rPh>
    <rPh sb="4" eb="5">
      <t>トウ</t>
    </rPh>
    <rPh sb="5" eb="9">
      <t>セイビキキン</t>
    </rPh>
    <phoneticPr fontId="2"/>
  </si>
  <si>
    <t>地域振興基金</t>
    <rPh sb="0" eb="6">
      <t>チイキシンコウキキン</t>
    </rPh>
    <phoneticPr fontId="2"/>
  </si>
  <si>
    <t>教育施設整備基金</t>
    <rPh sb="0" eb="2">
      <t>キョウイク</t>
    </rPh>
    <rPh sb="2" eb="4">
      <t>シセツ</t>
    </rPh>
    <rPh sb="4" eb="8">
      <t>セイビキキン</t>
    </rPh>
    <phoneticPr fontId="2"/>
  </si>
  <si>
    <t>振興公社事業開発基金</t>
    <rPh sb="0" eb="4">
      <t>シンコウコウシャ</t>
    </rPh>
    <rPh sb="4" eb="8">
      <t>ジギョウカイハツ</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</si>
  <si>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</si>
  <si>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</si>
  <si>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と比較して高い数値となっている。今後、公共施設の集約化・複合化を進めることにより、新たな公共施設の建設に係る起債が増加する一方、老朽化した施設の除却が進むため、将来負担比率が一時的に増加する可能性があるものの、有形固定資産減価償却率が減少していく。公共施設等の維持管理に要する経費が減少することが見込まれる。</t>
    <rPh sb="0" eb="6">
      <t>ショウライフタンヒリツ</t>
    </rPh>
    <rPh sb="7" eb="13">
      <t>ユウケイコテイシサン</t>
    </rPh>
    <rPh sb="13" eb="18">
      <t>ゲンカショウキャクリツ</t>
    </rPh>
    <rPh sb="21" eb="25">
      <t>ルイジダンタイ</t>
    </rPh>
    <rPh sb="26" eb="28">
      <t>ヒカク</t>
    </rPh>
    <rPh sb="30" eb="31">
      <t>タカ</t>
    </rPh>
    <rPh sb="32" eb="34">
      <t>スウチ</t>
    </rPh>
    <rPh sb="41" eb="43">
      <t>コンゴ</t>
    </rPh>
    <rPh sb="44" eb="48">
      <t>コウキョウシセツ</t>
    </rPh>
    <rPh sb="49" eb="52">
      <t>シュウヤクカ</t>
    </rPh>
    <rPh sb="53" eb="56">
      <t>フクゴウカ</t>
    </rPh>
    <rPh sb="57" eb="58">
      <t>スス</t>
    </rPh>
    <rPh sb="66" eb="67">
      <t>アラ</t>
    </rPh>
    <rPh sb="69" eb="71">
      <t>コウキョウ</t>
    </rPh>
    <rPh sb="71" eb="73">
      <t>シセツ</t>
    </rPh>
    <rPh sb="74" eb="76">
      <t>ケンセツ</t>
    </rPh>
    <rPh sb="77" eb="78">
      <t>カカ</t>
    </rPh>
    <rPh sb="79" eb="81">
      <t>キサイ</t>
    </rPh>
    <rPh sb="82" eb="84">
      <t>ゾウカ</t>
    </rPh>
    <rPh sb="86" eb="88">
      <t>イッポウ</t>
    </rPh>
    <rPh sb="89" eb="92">
      <t>ロウキュウカ</t>
    </rPh>
    <rPh sb="94" eb="96">
      <t>シセツ</t>
    </rPh>
    <rPh sb="97" eb="99">
      <t>ジョキャク</t>
    </rPh>
    <rPh sb="100" eb="101">
      <t>スス</t>
    </rPh>
    <rPh sb="105" eb="111">
      <t>ショウライフタンヒリツ</t>
    </rPh>
    <rPh sb="112" eb="115">
      <t>イチジテキ</t>
    </rPh>
    <rPh sb="116" eb="118">
      <t>ゾウカ</t>
    </rPh>
    <rPh sb="120" eb="123">
      <t>カノウセイ</t>
    </rPh>
    <rPh sb="130" eb="141">
      <t>ユウケイコテイシサンゲンカショウキャクリツ</t>
    </rPh>
    <rPh sb="142" eb="144">
      <t>ゲンショウ</t>
    </rPh>
    <rPh sb="149" eb="153">
      <t>コウキョウシセツ</t>
    </rPh>
    <rPh sb="153" eb="154">
      <t>トウ</t>
    </rPh>
    <rPh sb="155" eb="159">
      <t>イジカンリ</t>
    </rPh>
    <rPh sb="160" eb="161">
      <t>ヨウ</t>
    </rPh>
    <rPh sb="163" eb="165">
      <t>ケイヒ</t>
    </rPh>
    <rPh sb="166" eb="168">
      <t>ゲンショウ</t>
    </rPh>
    <rPh sb="173" eb="175">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</si>
  <si>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</si>
  <si>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</si>
  <si>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</si>
  <si>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</si>
  <si>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</si>
  <si>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</si>
  <si>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以前は高い数値であったが、近年は低い数値となっている。将来負担比率は類似団体と比較して高い数値であるものの、当町唯一の基幹産業であった三井砂川炭鉱が昭和62年7月14日に閉山し、その後の地域振興政策として旧三井所有の土地の買収、地下無重力実験センター関連経費及び産業創出に関する経費として、各種地方債を活用し事業展開してきたが、平成18年度～平成22年度に策定した財政健全化計画を実行し、大型事業を行わず、必要最低限の事業を選択した結果、両数値ともに改善されてきている。</t>
    <rPh sb="0" eb="7">
      <t>ジッシツコウサイヒヒリツ</t>
    </rPh>
    <rPh sb="8" eb="12">
      <t>ルイジダンタイ</t>
    </rPh>
    <rPh sb="13" eb="15">
      <t>ヒカク</t>
    </rPh>
    <rPh sb="18" eb="20">
      <t>イゼン</t>
    </rPh>
    <rPh sb="21" eb="22">
      <t>タカ</t>
    </rPh>
    <rPh sb="23" eb="25">
      <t>スウチ</t>
    </rPh>
    <rPh sb="31" eb="33">
      <t>キンネン</t>
    </rPh>
    <rPh sb="34" eb="35">
      <t>ヒク</t>
    </rPh>
    <rPh sb="36" eb="38">
      <t>スウチ</t>
    </rPh>
    <rPh sb="45" eb="51">
      <t>ショウライフタンヒリツ</t>
    </rPh>
    <rPh sb="52" eb="56">
      <t>ルイジダンタイ</t>
    </rPh>
    <rPh sb="57" eb="59">
      <t>ヒカク</t>
    </rPh>
    <rPh sb="61" eb="62">
      <t>タカ</t>
    </rPh>
    <rPh sb="63" eb="65">
      <t>スウチ</t>
    </rPh>
    <rPh sb="72" eb="74">
      <t>トウチョウ</t>
    </rPh>
    <rPh sb="74" eb="76">
      <t>ユイイツ</t>
    </rPh>
    <rPh sb="77" eb="81">
      <t>キカンサンギョウ</t>
    </rPh>
    <rPh sb="85" eb="91">
      <t>ミツイスナガワタンコウ</t>
    </rPh>
    <rPh sb="92" eb="94">
      <t>ショウワ</t>
    </rPh>
    <rPh sb="96" eb="97">
      <t>ネン</t>
    </rPh>
    <rPh sb="98" eb="99">
      <t>ガツ</t>
    </rPh>
    <rPh sb="101" eb="102">
      <t>ニチ</t>
    </rPh>
    <rPh sb="103" eb="105">
      <t>ヘイザン</t>
    </rPh>
    <rPh sb="109" eb="110">
      <t>ゴ</t>
    </rPh>
    <rPh sb="111" eb="117">
      <t>チイキシンコウセイサク</t>
    </rPh>
    <rPh sb="120" eb="121">
      <t>キュウ</t>
    </rPh>
    <rPh sb="121" eb="123">
      <t>ミツイ</t>
    </rPh>
    <rPh sb="123" eb="125">
      <t>ショユウ</t>
    </rPh>
    <rPh sb="126" eb="128">
      <t>トチ</t>
    </rPh>
    <rPh sb="132" eb="139">
      <t>チカムジュウリョクジッケン</t>
    </rPh>
    <rPh sb="143" eb="147">
      <t>カンレンケイヒ</t>
    </rPh>
    <rPh sb="147" eb="148">
      <t>オヨ</t>
    </rPh>
    <rPh sb="149" eb="153">
      <t>サンギョウソウシュツ</t>
    </rPh>
    <rPh sb="154" eb="155">
      <t>カン</t>
    </rPh>
    <rPh sb="157" eb="159">
      <t>ケイヒ</t>
    </rPh>
    <rPh sb="163" eb="168">
      <t>カクシュチホウサイ</t>
    </rPh>
    <rPh sb="169" eb="171">
      <t>カツヨウ</t>
    </rPh>
    <rPh sb="182" eb="184">
      <t>ヘイセイ</t>
    </rPh>
    <rPh sb="186" eb="187">
      <t>ネン</t>
    </rPh>
    <rPh sb="187" eb="188">
      <t>ド</t>
    </rPh>
    <rPh sb="189" eb="191">
      <t>ヘイセイ</t>
    </rPh>
    <rPh sb="193" eb="195">
      <t>ネンド</t>
    </rPh>
    <rPh sb="196" eb="198">
      <t>サクテイ</t>
    </rPh>
    <rPh sb="200" eb="207">
      <t>ザイセイケンゼンカケイカク</t>
    </rPh>
    <rPh sb="208" eb="210">
      <t>ジッコウ</t>
    </rPh>
    <rPh sb="212" eb="216">
      <t>オオガタジギョウ</t>
    </rPh>
    <rPh sb="217" eb="218">
      <t>オコナ</t>
    </rPh>
    <rPh sb="221" eb="226">
      <t>ヒツヨウサイテイゲン</t>
    </rPh>
    <rPh sb="227" eb="229">
      <t>ジギョウ</t>
    </rPh>
    <rPh sb="230" eb="232">
      <t>センタク</t>
    </rPh>
    <rPh sb="234" eb="236">
      <t>ケッカ</t>
    </rPh>
    <rPh sb="237" eb="240">
      <t>リョウスウチ</t>
    </rPh>
    <rPh sb="243" eb="245">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</si>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</sst>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222831-8C63-45FE-8CD7-AE18DFF6240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B9F3-48FF-8B49-DDBB99ED70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203551</c:v>
                </c:pt>
                <c:pt idx="1">
                  <c:v>385725</c:v>
                </c:pt>
                <c:pt idx="2">
                  <c:v>193667</c:v>
                </c:pt>
                <c:pt idx="3">
                  <c:v>122195</c:v>
                </c:pt>
                <c:pt idx="4">
                  <c:v>92760</c:v>
                </c:pt>
              </c:numCache>
            </c:numRef>
          </c:val>
          <c:smooth val="0"/>
          <c:extLst>
            <c:ext xmlns:c16="http://schemas.microsoft.com/office/drawing/2014/chart" uri="{C3380CC4-5D6E-409C-BE32-E72D297353CC}">
              <c16:uniqueId val="{00000001-B9F3-48FF-8B49-DDBB99ED70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5.47</c:v>
                </c:pt>
                <c:pt idx="1">
                  <c:v>6.16</c:v>
                </c:pt>
                <c:pt idx="2">
                  <c:v>4.46</c:v>
                </c:pt>
                <c:pt idx="3">
                  <c:v>5.56</c:v>
                </c:pt>
                <c:pt idx="4">
                  <c:v>4.09</c:v>
                </c:pt>
              </c:numCache>
            </c:numRef>
          </c:val>
          <c:extLst>
            <c:ext xmlns:c16="http://schemas.microsoft.com/office/drawing/2014/chart" uri="{C3380CC4-5D6E-409C-BE32-E72D297353CC}">
              <c16:uniqueId val="{00000000-09EA-45FD-9EF4-F6E18AF00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36.49</c:v>
                </c:pt>
                <c:pt idx="1">
                  <c:v>32.590000000000003</c:v>
                </c:pt>
                <c:pt idx="2">
                  <c:v>29.74</c:v>
                </c:pt>
                <c:pt idx="3">
                  <c:v>30.04</c:v>
                </c:pt>
                <c:pt idx="4">
                  <c:v>29.64</c:v>
                </c:pt>
              </c:numCache>
            </c:numRef>
          </c:val>
          <c:extLst>
            <c:ext xmlns:c16="http://schemas.microsoft.com/office/drawing/2014/chart" uri="{C3380CC4-5D6E-409C-BE32-E72D297353CC}">
              <c16:uniqueId val="{00000001-09EA-45FD-9EF4-F6E18AF00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0.38</c:v>
                </c:pt>
                <c:pt idx="1">
                  <c:v>-1.1399999999999999</c:v>
                </c:pt>
                <c:pt idx="2">
                  <c:v>-1.1599999999999999</c:v>
                </c:pt>
                <c:pt idx="3">
                  <c:v>1.06</c:v>
                </c:pt>
                <c:pt idx="4">
                  <c:v>-1.39</c:v>
                </c:pt>
              </c:numCache>
            </c:numRef>
          </c:val>
          <c:smooth val="0"/>
          <c:extLst>
            <c:ext xmlns:c16="http://schemas.microsoft.com/office/drawing/2014/chart" uri="{C3380CC4-5D6E-409C-BE32-E72D297353CC}">
              <c16:uniqueId val="{00000002-09EA-45FD-9EF4-F6E18AF00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11-49E7-A094-8546F8EA7E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11-49E7-A094-8546F8EA7E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11-49E7-A094-8546F8EA7E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11-49E7-A094-8546F8EA7E1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11-49E7-A094-8546F8EA7E11}"/>
            </c:ext>
          </c:extLst>
        </c:ser>
        <c:ser>
          <c:idx val="5"/>
          <c:order val="5"/>
          <c:tx>
            <c:strRef>
              <c:f>データシート!$A$32</c:f>
              <c:strCache>
                <c:ptCount val="1"/>
                <c:pt idx="0">
                  <c:v>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C11-49E7-A094-8546F8EA7E1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1C11-49E7-A094-8546F8EA7E1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0.12</c:v>
                </c:pt>
                <c:pt idx="2">
                  <c:v>#N/A</c:v>
                </c:pt>
                <c:pt idx="3">
                  <c:v>0</c:v>
                </c:pt>
                <c:pt idx="4">
                  <c:v>#N/A</c:v>
                </c:pt>
                <c:pt idx="5">
                  <c:v>0.04</c:v>
                </c:pt>
                <c:pt idx="6">
                  <c:v>#N/A</c:v>
                </c:pt>
                <c:pt idx="7">
                  <c:v>0.02</c:v>
                </c:pt>
                <c:pt idx="8">
                  <c:v>#N/A</c:v>
                </c:pt>
                <c:pt idx="9">
                  <c:v>0.01</c:v>
                </c:pt>
              </c:numCache>
            </c:numRef>
          </c:val>
          <c:extLst>
            <c:ext xmlns:c16="http://schemas.microsoft.com/office/drawing/2014/chart" uri="{C3380CC4-5D6E-409C-BE32-E72D297353CC}">
              <c16:uniqueId val="{00000007-1C11-49E7-A094-8546F8EA7E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6.62</c:v>
                </c:pt>
                <c:pt idx="2">
                  <c:v>#N/A</c:v>
                </c:pt>
                <c:pt idx="3">
                  <c:v>6.52</c:v>
                </c:pt>
                <c:pt idx="4">
                  <c:v>#N/A</c:v>
                </c:pt>
                <c:pt idx="5">
                  <c:v>1.99</c:v>
                </c:pt>
                <c:pt idx="6">
                  <c:v>#N/A</c:v>
                </c:pt>
                <c:pt idx="7">
                  <c:v>2</c:v>
                </c:pt>
                <c:pt idx="8">
                  <c:v>#N/A</c:v>
                </c:pt>
                <c:pt idx="9">
                  <c:v>2.23</c:v>
                </c:pt>
              </c:numCache>
            </c:numRef>
          </c:val>
          <c:extLst>
            <c:ext xmlns:c16="http://schemas.microsoft.com/office/drawing/2014/chart" uri="{C3380CC4-5D6E-409C-BE32-E72D297353CC}">
              <c16:uniqueId val="{00000008-1C11-49E7-A094-8546F8EA7E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5.47</c:v>
                </c:pt>
                <c:pt idx="2">
                  <c:v>#N/A</c:v>
                </c:pt>
                <c:pt idx="3">
                  <c:v>6.16</c:v>
                </c:pt>
                <c:pt idx="4">
                  <c:v>#N/A</c:v>
                </c:pt>
                <c:pt idx="5">
                  <c:v>4.45</c:v>
                </c:pt>
                <c:pt idx="6">
                  <c:v>#N/A</c:v>
                </c:pt>
                <c:pt idx="7">
                  <c:v>5.55</c:v>
                </c:pt>
                <c:pt idx="8">
                  <c:v>#N/A</c:v>
                </c:pt>
                <c:pt idx="9">
                  <c:v>4.09</c:v>
                </c:pt>
              </c:numCache>
            </c:numRef>
          </c:val>
          <c:extLst>
            <c:ext xmlns:c16="http://schemas.microsoft.com/office/drawing/2014/chart" uri="{C3380CC4-5D6E-409C-BE32-E72D297353CC}">
              <c16:uniqueId val="{00000009-1C11-49E7-A094-8546F8EA7E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394</c:v>
                </c:pt>
                <c:pt idx="5">
                  <c:v>401</c:v>
                </c:pt>
                <c:pt idx="8">
                  <c:v>403</c:v>
                </c:pt>
                <c:pt idx="11">
                  <c:v>445</c:v>
                </c:pt>
                <c:pt idx="14">
                  <c:v>446</c:v>
                </c:pt>
              </c:numCache>
            </c:numRef>
          </c:val>
          <c:extLst>
            <c:ext xmlns:c16="http://schemas.microsoft.com/office/drawing/2014/chart" uri="{C3380CC4-5D6E-409C-BE32-E72D297353CC}">
              <c16:uniqueId val="{00000000-C305-4543-8D6B-03DBD74373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05-4543-8D6B-03DBD74373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2-C305-4543-8D6B-03DBD74373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8</c:v>
                </c:pt>
                <c:pt idx="12">
                  <c:v>6</c:v>
                </c:pt>
              </c:numCache>
            </c:numRef>
          </c:val>
          <c:extLst>
            <c:ext xmlns:c16="http://schemas.microsoft.com/office/drawing/2014/chart" uri="{C3380CC4-5D6E-409C-BE32-E72D297353CC}">
              <c16:uniqueId val="{00000003-C305-4543-8D6B-03DBD74373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141</c:v>
                </c:pt>
                <c:pt idx="3">
                  <c:v>135</c:v>
                </c:pt>
                <c:pt idx="6">
                  <c:v>130</c:v>
                </c:pt>
                <c:pt idx="9">
                  <c:v>122</c:v>
                </c:pt>
                <c:pt idx="12">
                  <c:v>122</c:v>
                </c:pt>
              </c:numCache>
            </c:numRef>
          </c:val>
          <c:extLst>
            <c:ext xmlns:c16="http://schemas.microsoft.com/office/drawing/2014/chart" uri="{C3380CC4-5D6E-409C-BE32-E72D297353CC}">
              <c16:uniqueId val="{00000004-C305-4543-8D6B-03DBD74373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05-4543-8D6B-03DBD74373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05-4543-8D6B-03DBD74373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326</c:v>
                </c:pt>
                <c:pt idx="3">
                  <c:v>341</c:v>
                </c:pt>
                <c:pt idx="6">
                  <c:v>369</c:v>
                </c:pt>
                <c:pt idx="9">
                  <c:v>420</c:v>
                </c:pt>
                <c:pt idx="12">
                  <c:v>402</c:v>
                </c:pt>
              </c:numCache>
            </c:numRef>
          </c:val>
          <c:extLst>
            <c:ext xmlns:c16="http://schemas.microsoft.com/office/drawing/2014/chart" uri="{C3380CC4-5D6E-409C-BE32-E72D297353CC}">
              <c16:uniqueId val="{00000007-C305-4543-8D6B-03DBD74373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83</c:v>
                </c:pt>
                <c:pt idx="5">
                  <c:v>#N/A</c:v>
                </c:pt>
                <c:pt idx="6">
                  <c:v>#N/A</c:v>
                </c:pt>
                <c:pt idx="7">
                  <c:v>104</c:v>
                </c:pt>
                <c:pt idx="8">
                  <c:v>#N/A</c:v>
                </c:pt>
                <c:pt idx="9">
                  <c:v>#N/A</c:v>
                </c:pt>
                <c:pt idx="10">
                  <c:v>107</c:v>
                </c:pt>
                <c:pt idx="11">
                  <c:v>#N/A</c:v>
                </c:pt>
                <c:pt idx="12">
                  <c:v>#N/A</c:v>
                </c:pt>
                <c:pt idx="13">
                  <c:v>86</c:v>
                </c:pt>
                <c:pt idx="14">
                  <c:v>#N/A</c:v>
                </c:pt>
              </c:numCache>
            </c:numRef>
          </c:val>
          <c:smooth val="0"/>
          <c:extLst>
            <c:ext xmlns:c16="http://schemas.microsoft.com/office/drawing/2014/chart" uri="{C3380CC4-5D6E-409C-BE32-E72D297353CC}">
              <c16:uniqueId val="{00000008-C305-4543-8D6B-03DBD74373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3384</c:v>
                </c:pt>
                <c:pt idx="5">
                  <c:v>3402</c:v>
                </c:pt>
                <c:pt idx="8">
                  <c:v>3257</c:v>
                </c:pt>
                <c:pt idx="11">
                  <c:v>3037</c:v>
                </c:pt>
                <c:pt idx="14">
                  <c:v>2770</c:v>
                </c:pt>
              </c:numCache>
            </c:numRef>
          </c:val>
          <c:extLst>
            <c:ext xmlns:c16="http://schemas.microsoft.com/office/drawing/2014/chart" uri="{C3380CC4-5D6E-409C-BE32-E72D297353CC}">
              <c16:uniqueId val="{00000000-8882-4681-A9FF-817A9A3618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537</c:v>
                </c:pt>
                <c:pt idx="5">
                  <c:v>426</c:v>
                </c:pt>
                <c:pt idx="8">
                  <c:v>320</c:v>
                </c:pt>
                <c:pt idx="11">
                  <c:v>288</c:v>
                </c:pt>
                <c:pt idx="14">
                  <c:v>216</c:v>
                </c:pt>
              </c:numCache>
            </c:numRef>
          </c:val>
          <c:extLst>
            <c:ext xmlns:c16="http://schemas.microsoft.com/office/drawing/2014/chart" uri="{C3380CC4-5D6E-409C-BE32-E72D297353CC}">
              <c16:uniqueId val="{00000001-8882-4681-A9FF-817A9A3618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2562</c:v>
                </c:pt>
                <c:pt idx="5">
                  <c:v>2188</c:v>
                </c:pt>
                <c:pt idx="8">
                  <c:v>2188</c:v>
                </c:pt>
                <c:pt idx="11">
                  <c:v>2215</c:v>
                </c:pt>
                <c:pt idx="14">
                  <c:v>2138</c:v>
                </c:pt>
              </c:numCache>
            </c:numRef>
          </c:val>
          <c:extLst>
            <c:ext xmlns:c16="http://schemas.microsoft.com/office/drawing/2014/chart" uri="{C3380CC4-5D6E-409C-BE32-E72D297353CC}">
              <c16:uniqueId val="{00000002-8882-4681-A9FF-817A9A3618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82-4681-A9FF-817A9A3618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82-4681-A9FF-817A9A3618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82-4681-A9FF-817A9A3618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c:v>
                </c:pt>
                <c:pt idx="3">
                  <c:v>1049</c:v>
                </c:pt>
                <c:pt idx="6">
                  <c:v>1028</c:v>
                </c:pt>
                <c:pt idx="9">
                  <c:v>1049</c:v>
                </c:pt>
                <c:pt idx="12">
                  <c:v>1064</c:v>
                </c:pt>
              </c:numCache>
            </c:numRef>
          </c:val>
          <c:extLst>
            <c:ext xmlns:c16="http://schemas.microsoft.com/office/drawing/2014/chart" uri="{C3380CC4-5D6E-409C-BE32-E72D297353CC}">
              <c16:uniqueId val="{00000006-8882-4681-A9FF-817A9A3618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c:v>
                </c:pt>
                <c:pt idx="3">
                  <c:v>34</c:v>
                </c:pt>
                <c:pt idx="6">
                  <c:v>26</c:v>
                </c:pt>
                <c:pt idx="9">
                  <c:v>19</c:v>
                </c:pt>
                <c:pt idx="12">
                  <c:v>13</c:v>
                </c:pt>
              </c:numCache>
            </c:numRef>
          </c:val>
          <c:extLst>
            <c:ext xmlns:c16="http://schemas.microsoft.com/office/drawing/2014/chart" uri="{C3380CC4-5D6E-409C-BE32-E72D297353CC}">
              <c16:uniqueId val="{00000007-8882-4681-A9FF-817A9A3618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1254</c:v>
                </c:pt>
                <c:pt idx="3">
                  <c:v>1150</c:v>
                </c:pt>
                <c:pt idx="6">
                  <c:v>1048</c:v>
                </c:pt>
                <c:pt idx="9">
                  <c:v>931</c:v>
                </c:pt>
                <c:pt idx="12">
                  <c:v>851</c:v>
                </c:pt>
              </c:numCache>
            </c:numRef>
          </c:val>
          <c:extLst>
            <c:ext xmlns:c16="http://schemas.microsoft.com/office/drawing/2014/chart" uri="{C3380CC4-5D6E-409C-BE32-E72D297353CC}">
              <c16:uniqueId val="{00000008-8882-4681-A9FF-817A9A3618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82-4681-A9FF-817A9A3618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4029</c:v>
                </c:pt>
                <c:pt idx="3">
                  <c:v>4288</c:v>
                </c:pt>
                <c:pt idx="6">
                  <c:v>4145</c:v>
                </c:pt>
                <c:pt idx="9">
                  <c:v>3935</c:v>
                </c:pt>
                <c:pt idx="12">
                  <c:v>3602</c:v>
                </c:pt>
              </c:numCache>
            </c:numRef>
          </c:val>
          <c:extLst>
            <c:ext xmlns:c16="http://schemas.microsoft.com/office/drawing/2014/chart" uri="{C3380CC4-5D6E-409C-BE32-E72D297353CC}">
              <c16:uniqueId val="{0000000A-8882-4681-A9FF-817A9A3618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506</c:v>
                </c:pt>
                <c:pt idx="5">
                  <c:v>#N/A</c:v>
                </c:pt>
                <c:pt idx="6">
                  <c:v>#N/A</c:v>
                </c:pt>
                <c:pt idx="7">
                  <c:v>483</c:v>
                </c:pt>
                <c:pt idx="8">
                  <c:v>#N/A</c:v>
                </c:pt>
                <c:pt idx="9">
                  <c:v>#N/A</c:v>
                </c:pt>
                <c:pt idx="10">
                  <c:v>393</c:v>
                </c:pt>
                <c:pt idx="11">
                  <c:v>#N/A</c:v>
                </c:pt>
                <c:pt idx="12">
                  <c:v>#N/A</c:v>
                </c:pt>
                <c:pt idx="13">
                  <c:v>405</c:v>
                </c:pt>
                <c:pt idx="14">
                  <c:v>#N/A</c:v>
                </c:pt>
              </c:numCache>
            </c:numRef>
          </c:val>
          <c:smooth val="0"/>
          <c:extLst>
            <c:ext xmlns:c16="http://schemas.microsoft.com/office/drawing/2014/chart" uri="{C3380CC4-5D6E-409C-BE32-E72D297353CC}">
              <c16:uniqueId val="{0000000B-8882-4681-A9FF-817A9A3618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623</c:v>
                </c:pt>
                <c:pt idx="1">
                  <c:v>623</c:v>
                </c:pt>
                <c:pt idx="2">
                  <c:v>623</c:v>
                </c:pt>
              </c:numCache>
            </c:numRef>
          </c:val>
          <c:extLst>
            <c:ext xmlns:c16="http://schemas.microsoft.com/office/drawing/2014/chart" uri="{C3380CC4-5D6E-409C-BE32-E72D297353CC}">
              <c16:uniqueId val="{00000000-8653-4F53-B952-6767E63744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c:v>
                </c:pt>
                <c:pt idx="1">
                  <c:v>142</c:v>
                </c:pt>
                <c:pt idx="2">
                  <c:v>150</c:v>
                </c:pt>
              </c:numCache>
            </c:numRef>
          </c:val>
          <c:extLst>
            <c:ext xmlns:c16="http://schemas.microsoft.com/office/drawing/2014/chart" uri="{C3380CC4-5D6E-409C-BE32-E72D297353CC}">
              <c16:uniqueId val="{00000001-8653-4F53-B952-6767E63744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1284</c:v>
                </c:pt>
                <c:pt idx="1">
                  <c:v>1310</c:v>
                </c:pt>
                <c:pt idx="2">
                  <c:v>1227</c:v>
                </c:pt>
              </c:numCache>
            </c:numRef>
          </c:val>
          <c:extLst>
            <c:ext xmlns:c16="http://schemas.microsoft.com/office/drawing/2014/chart" uri="{C3380CC4-5D6E-409C-BE32-E72D297353CC}">
              <c16:uniqueId val="{00000002-8653-4F53-B952-6767E63744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{60AF3212-7ACE-4283-9936-1B318FD2F856}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0F1-41BE-8210-3D033DC967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{4AB7D998-B866-41A2-A0E7-9475067C16C6}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F1-41BE-8210-3D033DC967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{8AA54790-2137-457E-98C8-E0E35CE90565}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F1-41BE-8210-3D033DC967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{B63BEAA7-CA9D-44EA-BBC9-1D348AC31CBD}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F1-41BE-8210-3D033DC967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{2B6D6161-819C-4BFE-935C-924F03A03B82}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F1-41BE-8210-3D033DC967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{3FA0916B-4410-4048-91FE-DF9CE2370798}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0F1-41BE-8210-3D033DC967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{2E9D4B7F-2610-4E3D-8702-B295FF56AB80}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0F1-41BE-8210-3D033DC967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{10E96223-BA29-4254-A92C-49092805A644}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0F1-41BE-8210-3D033DC967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{06B6C600-5193-467B-AAB9-497404F68342}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0F1-41BE-8210-3D033DC967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65.2</c:v>
                </c:pt>
                <c:pt idx="16">
                  <c:v>66.400000000000006</c:v>
                </c:pt>
                <c:pt idx="24">
                  <c:v>68.099999999999994</c:v>
                </c:pt>
                <c:pt idx="32">
                  <c:v>69.8</c:v>
                </c:pt>
              </c:numCache>
            </c:numRef>
          </c:xVal>
          <c:yVal>
            <c:numRef>
              <c:f>公会計指標分析・財政指標組合せ分析表!$BP$51:$DC$51</c:f>
              <c:numCache>
                <c:formatCode>#,##0.0;"▲ "#,##0.0</c:formatCode>
                <c:ptCount val="40"/>
                <c:pt idx="8">
                  <c:v>30.8</c:v>
                </c:pt>
                <c:pt idx="16">
                  <c:v>26.7</c:v>
                </c:pt>
                <c:pt idx="24">
                  <c:v>22.6</c:v>
                </c:pt>
                <c:pt idx="32">
                  <c:v>22.9</c:v>
                </c:pt>
              </c:numCache>
            </c:numRef>
          </c:yVal>
          <c:smooth val="0"/>
          <c:extLst>
            <c:ext xmlns:c16="http://schemas.microsoft.com/office/drawing/2014/chart" uri="{C3380CC4-5D6E-409C-BE32-E72D297353CC}">
              <c16:uniqueId val="{00000009-F0F1-41BE-8210-3D033DC967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{FFD11591-5862-418C-A283-9DF6246890B8}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0F1-41BE-8210-3D033DC967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{6C795999-4541-46A0-AA0D-D1A998DF7A59}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F1-41BE-8210-3D033DC967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{AB5E5D0C-CF10-45DD-A6DF-E5BDB3A42DAA}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F1-41BE-8210-3D033DC967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{F4C5A7A1-8E1E-4C41-A086-DD2BA0520287}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F1-41BE-8210-3D033DC967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{1939BDB5-7ACE-4759-B642-5108F2AF51E9}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F1-41BE-8210-3D033DC967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{1509949C-470F-417F-9CE8-F7105646F450}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0F1-41BE-8210-3D033DC967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{D311AD2B-8708-454D-89AC-A0E78673171C}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0F1-41BE-8210-3D033DC96734}"/>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{9105F022-0C3D-4199-8324-51EA15B6A86B}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0F1-41BE-8210-3D033DC96734}"/>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{E4FA9FE8-9169-4F16-A529-B300BE4B38BA}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0F1-41BE-8210-3D033DC967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0F1-41BE-8210-3D033DC96734}"/>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{DD1F6BA5-701A-4159-89E5-F196CB98F0F9}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239-4B6F-8A75-AF86DC8BFB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{476F23E5-3DF0-4A96-90F1-ADBFF152B88F}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39-4B6F-8A75-AF86DC8BFB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{186174FC-D1C3-4EBB-9F74-27309931C150}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39-4B6F-8A75-AF86DC8BFB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{3C4376A9-3D86-4416-9752-677FF2AF8AB6}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39-4B6F-8A75-AF86DC8BFB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{9807B634-271E-4A72-908D-D121CB5E94FA}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39-4B6F-8A75-AF86DC8BFB1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{23881807-6218-43B5-9D47-9AC531CF87C0}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239-4B6F-8A75-AF86DC8BFB1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{05A0BD0D-FA33-4DCE-937B-A188933694C2}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239-4B6F-8A75-AF86DC8BFB16}"/>
                </c:ext>
              </c:extLst>
            </c:dLbl>
            <c:dLbl>
              <c:idx val="24"/>
              <c:layout>
                <c:manualLayout>
                  <c:x val="-3.4310845302750435E-2"/>
                  <c:y val="-7.899989519880383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{EC8BD195-BADC-4D6E-BD0A-BCA1C0527A2A}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239-4B6F-8A75-AF86DC8BFB16}"/>
                </c:ext>
              </c:extLst>
            </c:dLbl>
            <c:dLbl>
              <c:idx val="32"/>
              <c:layout>
                <c:manualLayout>
                  <c:x val="-2.8829840147400865E-2"/>
                  <c:y val="-4.5833398976784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{68CA04C5-5E3F-4E28-9F3E-9D7403919362}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239-4B6F-8A75-AF86DC8BFB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5.9</c:v>
                </c:pt>
                <c:pt idx="16">
                  <c:v>5.3</c:v>
                </c:pt>
                <c:pt idx="24">
                  <c:v>5.6</c:v>
                </c:pt>
                <c:pt idx="32">
                  <c:v>5.5</c:v>
                </c:pt>
              </c:numCache>
            </c:numRef>
          </c:xVal>
          <c:yVal>
            <c:numRef>
              <c:f>公会計指標分析・財政指標組合せ分析表!$BP$73:$DC$73</c:f>
              <c:numCache>
                <c:formatCode>#,##0.0;"▲ "#,##0.0</c:formatCode>
                <c:ptCount val="40"/>
                <c:pt idx="8">
                  <c:v>30.8</c:v>
                </c:pt>
                <c:pt idx="16">
                  <c:v>26.7</c:v>
                </c:pt>
                <c:pt idx="24">
                  <c:v>22.6</c:v>
                </c:pt>
                <c:pt idx="32">
                  <c:v>22.9</c:v>
                </c:pt>
              </c:numCache>
            </c:numRef>
          </c:yVal>
          <c:smooth val="0"/>
          <c:extLst>
            <c:ext xmlns:c16="http://schemas.microsoft.com/office/drawing/2014/chart" uri="{C3380CC4-5D6E-409C-BE32-E72D297353CC}">
              <c16:uniqueId val="{00000009-3239-4B6F-8A75-AF86DC8BFB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{EA59E062-CB81-4483-BC1B-3701D582946A}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239-4B6F-8A75-AF86DC8BFB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{1AC5A946-4AF8-4074-9A29-24CFF72B7381}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39-4B6F-8A75-AF86DC8BFB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{681DFEBE-B736-4D12-B677-D3378C48D5F4}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39-4B6F-8A75-AF86DC8BFB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{76889D97-BADE-4B1D-8D16-D8D1BFB5F6FA}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39-4B6F-8A75-AF86DC8BFB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{1AE7813D-A613-4204-85E1-7C9DBFC3BFE5}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39-4B6F-8A75-AF86DC8BFB1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{482ABB0D-5D06-4469-9FAA-781CFDE8DA11}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239-4B6F-8A75-AF86DC8BFB1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{A8EB8475-976D-4A47-9D85-AF47B4FE04D5}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239-4B6F-8A75-AF86DC8BFB1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{69A4918C-33A1-46E8-8944-453C75933F02}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239-4B6F-8A75-AF86DC8BFB16}"/>
                </c:ext>
              </c:extLst>
            </c:dLbl>
            <c:dLbl>
              <c:idx val="32"/>
              <c:layout>
                <c:manualLayout>
                  <c:x val="-2.882984014740079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{825A6030-4211-4078-B843-C211255E95F5}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239-4B6F-8A75-AF86DC8BFB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239-4B6F-8A75-AF86DC8BFB1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元利償還金額全体の大部分を占めるのは、炭鉱閉山対策に要した起債の元利償還金及び公営企業債の元利償還金に対する繰出金であるが、集中改革プラン（Ｈ</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や財政健全化計画に基づく、新規借入の抑制及び費用対効果に基づく大規模事業の厳選等により、改善に努めてきた。さらには、発展基金の一括償還を含む過年度債の償還終了などにより、平成２０年度には、償還額を減少することができた。その後もその理念を継承しつつ、ほぼ横ばいで推移してい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閉山炭鉱事業</a:t>
          </a:r>
          <a:r>
            <a:rPr kumimoji="1" lang="ja-JP" altLang="ja-JP" sz="1100">
              <a:solidFill>
                <a:schemeClr val="dk1"/>
              </a:solidFill>
              <a:effectLst/>
              <a:latin typeface="+mn-lt"/>
              <a:ea typeface="+mn-ea"/>
              <a:cs typeface="+mn-cs"/>
            </a:rPr>
            <a:t>に係る元</a:t>
          </a:r>
          <a:r>
            <a:rPr kumimoji="1" lang="ja-JP" altLang="en-US" sz="1100">
              <a:solidFill>
                <a:schemeClr val="dk1"/>
              </a:solidFill>
              <a:effectLst/>
              <a:latin typeface="+mn-lt"/>
              <a:ea typeface="+mn-ea"/>
              <a:cs typeface="+mn-cs"/>
            </a:rPr>
            <a:t>利</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している。当町は依然として厳しい状況下に置かれていおり、今後も堅実な財政運営に努めて改善していかなければならない。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将来負担比率の変動要因である、地方債および企業債の現在高については、役場庁舎建設事業が行われた令和２年度に大幅に増加しているが、大規模事業が概ね終了したことから、令和３年度以降は</a:t>
          </a:r>
          <a:r>
            <a:rPr lang="ja-JP" altLang="en-US" sz="1100">
              <a:solidFill>
                <a:schemeClr val="dk1"/>
              </a:solidFill>
              <a:effectLst/>
              <a:latin typeface="+mn-lt"/>
              <a:ea typeface="+mn-ea"/>
              <a:cs typeface="+mn-cs"/>
            </a:rPr>
            <a:t>閉山炭鉱事業債の償還完了とともに</a:t>
          </a:r>
          <a:r>
            <a:rPr lang="ja-JP" altLang="ja-JP" sz="1100">
              <a:solidFill>
                <a:schemeClr val="dk1"/>
              </a:solidFill>
              <a:effectLst/>
              <a:latin typeface="+mn-lt"/>
              <a:ea typeface="+mn-ea"/>
              <a:cs typeface="+mn-cs"/>
            </a:rPr>
            <a:t>減少傾向にある。依然として厳しい財政運営が想定されることから、引き続き堅実な財成運営に努めて更なる改善を図る。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基金残高は前年に比べ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各種事業のために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百万円取り崩しているが、各その他特定目的基金にそれを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下回る７４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行政サービスが滞ることなく、今後の財源不足や不測の事態に備えるとともに、老朽化が著しい公共施設の修繕及び更新の財源として利用する。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企業に対する助成、教育施設をはじめとする各公共施設の修繕及び更新を各基金の目的に沿った使途により使用する。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民間賃貸住宅建設補助事業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百万円、企業振興促進助成金事業のため産業振興基金から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観光振興等助成事業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振興公社事業開発基金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一方で地域振興基金・ふるさとづくり基金・教育施設整備基金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基金に合計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百万円の積立をしており、</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差引で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各基金の目的に応じた使途を明確にし、効果的に活用し、行政サービスの充実を図る。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積立・取り崩しともに行っていない。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地方交付税に大きく依存する財政状況であることから、今後の財源不足に備え現基金を維持する。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普通交付税再算定のうち臨時財政対策債償還基金相当分８百万円を積み立てた。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起債の大幅な繰上償還は予定していないが、将来の繰上償還を見据え現基金額を維持する。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8E55E65-C4D2-4E44-BCEC-EF455536E3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56CDAE-7CCC-4096-A53D-EA80778371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12793C8-255F-4848-A9BD-27177474E0E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1A46528E-07AF-4E18-8AF5-B013FB3053D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4FFA025-1D7E-4600-8F12-691C2F37A84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F56D4DC-8335-4561-9A89-58FA43FA4F0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9D87CEE-3AE4-4C65-A1E2-303C92AE06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CAE793BE-39D3-4C91-95EE-FA89C28C1E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53BC4B7-F2DD-40B8-AB01-B4C3358E194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5EE6C7D-9567-4063-A5A7-DFC398B308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19C1696-B6A4-437F-8AE3-16407ACD791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B72B192-AD41-4819-BC0B-A9FE79ADB2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137769E8-D22A-4B97-B23F-B93C03A9F9E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D8FF920-97A8-41C1-9949-6BD069E19B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45179B1-2A76-4607-87CC-5D3BCA5C99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130B532-544C-4A61-ADE2-D56695F56D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22A94D-F8DD-463F-BCB0-EF6C90BF0F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59B394E-8AE9-4141-92CD-9C0E9F1A54D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79E319A-5E8E-4355-B7F9-B81CCB573F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BADD8F0-BD11-4534-9C64-87DB8001DA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D1A18E9-BC1B-4A48-8905-1779FC1F50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CF2F8F5-1D3D-46AD-9FCE-AE933FD4E2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576D4A9-03EB-4E4E-85F2-A591B7FEEA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D430D80-761E-43C1-876C-46F46EB1F3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7851D4B-4EB8-4B87-9F93-71F68705C2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8F01B88-F7A7-4283-BAD4-C9FFE3E2C1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9F6D5C9-0206-44D9-AE1E-FE9BADD62BF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FB5FE70-A373-4232-844F-345590492D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CEC607F-8949-45AA-95D9-002A510BEA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E0282A2-03B8-4552-9A8B-EF38B080505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29D805A0-49A2-4D83-B5DE-4AD84EFE1C7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A6E04B7D-F4F0-4805-A4DF-B2289C98D39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1CA58039-EAB9-4A5C-8ECA-D63E066730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C62FA45-20F2-48FC-A448-903861F0D01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2BEF3BEE-F4F0-43DA-9C56-AFEBC3F023E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94413C1C-A9EC-4DF2-9379-642C4A33016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942F8DC-DB66-4FE2-8941-93BFBE750F4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A5A4541-6EAE-41D8-A902-050C21BCFFA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3802591-17AC-4298-A0C1-FFB6E38BCF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8309E3E-5035-499B-90D9-A4356EB40D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27E7B5C-19E5-4792-8F30-E3B84A0B79D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CB398CB-5F6B-4360-9743-9F6CF98172F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0C62BFA-2635-4C67-8050-D2D08EEB9D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2FFEC81-13EB-4972-9B43-1FBB1F4882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F4126616-C431-404F-8910-1E7AFECA8D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4C3A680-79F4-4E55-AA32-9099E2BE42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49A9BB75-B85A-4A3F-B593-AA9E0453D7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AF7203E-123C-4AB7-9F9A-C156BD4141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275ACAA4-905A-41F1-B144-24D23BBBD47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類似団体と比較して高い数値となっているが、公共施設管理計画に基づき集約化・複合化が進むため、今後、改善が見込まれる。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F7FFA28-8AB0-49DB-83A6-F01DA8FC6E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E643898-D368-456B-9C88-2F771BBD792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B63E24DF-7213-4332-935A-E9C3D26CD14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8DE4E2B1-A904-4E68-94D1-9BE95235CD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9A608DCD-0C9A-45DE-8808-66684EAAB59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C1F98AB7-C35D-4D4E-9123-26DF750AA2A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133684C5-88B8-41B4-A038-FB1BDC18EFE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304E3A5B-0578-4FF2-A9BD-D1D2E0D97B6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463D6662-B8D2-40E2-A661-89DC66BBE2F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AE48DF0A-4B31-4612-9994-BA380824A5A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4E6A20C2-222E-4598-8295-159CFD52BC2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C8C6981B-966A-446D-9ED3-3DE6EEE4D2B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5C48BAA2-4A74-47B4-8008-FD8CDBEF2D7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92A99A0-6BC2-45D0-AF44-E56A351EF6D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42350F96-6F15-4FBF-A1E7-E5A1CD1D45F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D0C19AB-A094-488F-83F3-B7DA095696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AEAC4CC4-B987-4358-AB2F-C4515135E5E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BAAF572-BF6C-4A6A-9926-32550902562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9" name="直線コネクタ 68">
          <a:extLst>
            <a:ext uri="{FF2B5EF4-FFF2-40B4-BE49-F238E27FC236}">
              <a16:creationId xmlns:a16="http://schemas.microsoft.com/office/drawing/2014/main" id="{C56F3B96-44DB-4E27-A527-DF689BAECA75}"/>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0" name="有形固定資産減価償却率最小値テキスト">
          <a:extLst>
            <a:ext uri="{FF2B5EF4-FFF2-40B4-BE49-F238E27FC236}">
              <a16:creationId xmlns:a16="http://schemas.microsoft.com/office/drawing/2014/main" id="{F9EDE037-A9F6-427B-B412-7D4B2856255A}"/>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1" name="直線コネクタ 70">
          <a:extLst>
            <a:ext uri="{FF2B5EF4-FFF2-40B4-BE49-F238E27FC236}">
              <a16:creationId xmlns:a16="http://schemas.microsoft.com/office/drawing/2014/main" id="{49956D24-3E5B-4B85-8E1A-6DF52D3A5189}"/>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2" name="有形固定資産減価償却率最大値テキスト">
          <a:extLst>
            <a:ext uri="{FF2B5EF4-FFF2-40B4-BE49-F238E27FC236}">
              <a16:creationId xmlns:a16="http://schemas.microsoft.com/office/drawing/2014/main" id="{2E6A98AE-9BCE-425A-82D3-39E7000F3E13}"/>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3" name="直線コネクタ 72">
          <a:extLst>
            <a:ext uri="{FF2B5EF4-FFF2-40B4-BE49-F238E27FC236}">
              <a16:creationId xmlns:a16="http://schemas.microsoft.com/office/drawing/2014/main" id="{CFD29E07-BD16-4C84-9A24-4B6F2F9EEED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4" name="有形固定資産減価償却率平均値テキスト">
          <a:extLst>
            <a:ext uri="{FF2B5EF4-FFF2-40B4-BE49-F238E27FC236}">
              <a16:creationId xmlns:a16="http://schemas.microsoft.com/office/drawing/2014/main" id="{94349797-766B-4981-89AD-85C201CEE02F}"/>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5" name="フローチャート: 判断 74">
          <a:extLst>
            <a:ext uri="{FF2B5EF4-FFF2-40B4-BE49-F238E27FC236}">
              <a16:creationId xmlns:a16="http://schemas.microsoft.com/office/drawing/2014/main" id="{5A8A9D06-4BBC-40AC-907D-E67C41264296}"/>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6" name="フローチャート: 判断 75">
          <a:extLst>
            <a:ext uri="{FF2B5EF4-FFF2-40B4-BE49-F238E27FC236}">
              <a16:creationId xmlns:a16="http://schemas.microsoft.com/office/drawing/2014/main" id="{63C626BF-7A9A-487B-A25E-3D8AAE8A1DF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7" name="フローチャート: 判断 76">
          <a:extLst>
            <a:ext uri="{FF2B5EF4-FFF2-40B4-BE49-F238E27FC236}">
              <a16:creationId xmlns:a16="http://schemas.microsoft.com/office/drawing/2014/main" id="{C94944CB-AC40-40D9-ABD5-77EE3EA4A35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8" name="フローチャート: 判断 77">
          <a:extLst>
            <a:ext uri="{FF2B5EF4-FFF2-40B4-BE49-F238E27FC236}">
              <a16:creationId xmlns:a16="http://schemas.microsoft.com/office/drawing/2014/main" id="{6DFAAE1E-9381-463F-9181-2F5137DC6AEC}"/>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9" name="フローチャート: 判断 78">
          <a:extLst>
            <a:ext uri="{FF2B5EF4-FFF2-40B4-BE49-F238E27FC236}">
              <a16:creationId xmlns:a16="http://schemas.microsoft.com/office/drawing/2014/main" id="{5C90955B-D58F-47F6-98F0-25FA0DCAE949}"/>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72BC2FD-C276-401C-A903-9948E37015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BF90565-E9EF-4DD6-889F-C129DC19567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AE8D2AF-984B-4438-91DE-1E1A8B5A64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9F7FC57-7DDF-4AD9-AF06-87ADACABD4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BCEBFC3-7679-433E-93EB-A6D4446988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43271</xdr:rowOff>
    </xdr:from>
    <xdr:to>
      <xdr:col>23</xdr:col>
      <xdr:colOff>136525</xdr:colOff>
      <xdr:row>31</xdr:row>
      <xdr:rowOff>144871</xdr:rowOff>
    </xdr:to>
    <xdr:sp macro="" textlink="">
      <xdr:nvSpPr>
        <xdr:cNvPr id="85" name="楕円 84">
          <a:extLst>
            <a:ext uri="{FF2B5EF4-FFF2-40B4-BE49-F238E27FC236}">
              <a16:creationId xmlns:a16="http://schemas.microsoft.com/office/drawing/2014/main" id="{35012CD9-9F7F-4016-9A96-5707F4D24E47}"/>
            </a:ext>
          </a:extLst>
        </xdr:cNvPr>
        <xdr:cNvSpPr/>
      </xdr:nvSpPr>
      <xdr:spPr>
        <a:xfrm>
          <a:off x="47117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21698</xdr:rowOff>
    </xdr:from>
    <xdr:ext cx="405111" cy="259045"/>
    <xdr:sp macro="" textlink="">
      <xdr:nvSpPr>
        <xdr:cNvPr id="86" name="有形固定資産減価償却率該当値テキスト">
          <a:extLst>
            <a:ext uri="{FF2B5EF4-FFF2-40B4-BE49-F238E27FC236}">
              <a16:creationId xmlns:a16="http://schemas.microsoft.com/office/drawing/2014/main" id="{B03F7870-09DA-4804-BAC3-D85A24140A6E}"/>
            </a:ext>
          </a:extLst>
        </xdr:cNvPr>
        <xdr:cNvSpPr txBox="1"/>
      </xdr:nvSpPr>
      <xdr:spPr>
        <a:xfrm>
          <a:off x="4813300" y="6108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162288</xdr:rowOff>
    </xdr:from>
    <xdr:to>
      <xdr:col>19</xdr:col>
      <xdr:colOff>187325</xdr:colOff>
      <xdr:row>31</xdr:row>
      <xdr:rowOff>92438</xdr:rowOff>
    </xdr:to>
    <xdr:sp macro="" textlink="">
      <xdr:nvSpPr>
        <xdr:cNvPr id="87" name="楕円 86">
          <a:extLst>
            <a:ext uri="{FF2B5EF4-FFF2-40B4-BE49-F238E27FC236}">
              <a16:creationId xmlns:a16="http://schemas.microsoft.com/office/drawing/2014/main" id="{A49EB5FE-6AA1-4EE9-BB19-348B246CB9FB}"/>
            </a:ext>
          </a:extLst>
        </xdr:cNvPr>
        <xdr:cNvSpPr/>
      </xdr:nvSpPr>
      <xdr:spPr>
        <a:xfrm>
          <a:off x="4000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41638</xdr:rowOff>
    </xdr:from>
    <xdr:to>
      <xdr:col>23</xdr:col>
      <xdr:colOff>85725</xdr:colOff>
      <xdr:row>31</xdr:row>
      <xdr:rowOff>94071</xdr:rowOff>
    </xdr:to>
    <xdr:cxnSp macro="">
      <xdr:nvCxnSpPr>
        <xdr:cNvPr id="88" name="直線コネクタ 87">
          <a:extLst>
            <a:ext uri="{FF2B5EF4-FFF2-40B4-BE49-F238E27FC236}">
              <a16:creationId xmlns:a16="http://schemas.microsoft.com/office/drawing/2014/main" id="{5A21187F-BC56-4913-A3FC-98F57A0D7497}"/>
            </a:ext>
          </a:extLst>
        </xdr:cNvPr>
        <xdr:cNvCxnSpPr/>
      </xdr:nvCxnSpPr>
      <xdr:spPr>
        <a:xfrm>
          <a:off x="4051300" y="612811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9" name="楕円 88">
          <a:extLst>
            <a:ext uri="{FF2B5EF4-FFF2-40B4-BE49-F238E27FC236}">
              <a16:creationId xmlns:a16="http://schemas.microsoft.com/office/drawing/2014/main" id="{24931D71-60EA-457A-A9E8-3947DD161186}"/>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41638</xdr:rowOff>
    </xdr:to>
    <xdr:cxnSp macro="">
      <xdr:nvCxnSpPr>
        <xdr:cNvPr id="90" name="直線コネクタ 89">
          <a:extLst>
            <a:ext uri="{FF2B5EF4-FFF2-40B4-BE49-F238E27FC236}">
              <a16:creationId xmlns:a16="http://schemas.microsoft.com/office/drawing/2014/main" id="{142B9EC7-1787-4DAF-B45B-F472128996CE}"/>
            </a:ext>
          </a:extLst>
        </xdr:cNvPr>
        <xdr:cNvCxnSpPr/>
      </xdr:nvCxnSpPr>
      <xdr:spPr>
        <a:xfrm>
          <a:off x="3289300" y="607568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72844</xdr:rowOff>
    </xdr:from>
    <xdr:to>
      <xdr:col>11</xdr:col>
      <xdr:colOff>187325</xdr:colOff>
      <xdr:row>31</xdr:row>
      <xdr:rowOff>2994</xdr:rowOff>
    </xdr:to>
    <xdr:sp macro="" textlink="">
      <xdr:nvSpPr>
        <xdr:cNvPr id="91" name="楕円 90">
          <a:extLst>
            <a:ext uri="{FF2B5EF4-FFF2-40B4-BE49-F238E27FC236}">
              <a16:creationId xmlns:a16="http://schemas.microsoft.com/office/drawing/2014/main" id="{BD8622DB-2089-46DB-88DD-710CFAFF6A89}"/>
            </a:ext>
          </a:extLst>
        </xdr:cNvPr>
        <xdr:cNvSpPr/>
      </xdr:nvSpPr>
      <xdr:spPr>
        <a:xfrm>
          <a:off x="2476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123644</xdr:rowOff>
    </xdr:from>
    <xdr:to>
      <xdr:col>15</xdr:col>
      <xdr:colOff>136525</xdr:colOff>
      <xdr:row>30</xdr:row>
      <xdr:rowOff>160655</xdr:rowOff>
    </xdr:to>
    <xdr:cxnSp macro="">
      <xdr:nvCxnSpPr>
        <xdr:cNvPr id="92" name="直線コネクタ 91">
          <a:extLst>
            <a:ext uri="{FF2B5EF4-FFF2-40B4-BE49-F238E27FC236}">
              <a16:creationId xmlns:a16="http://schemas.microsoft.com/office/drawing/2014/main" id="{F132AAFB-6248-4958-879A-59D310B1EE82}"/>
            </a:ext>
          </a:extLst>
        </xdr:cNvPr>
        <xdr:cNvCxnSpPr/>
      </xdr:nvCxnSpPr>
      <xdr:spPr>
        <a:xfrm>
          <a:off x="2527300" y="603866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93" name="楕円 92">
          <a:extLst>
            <a:ext uri="{FF2B5EF4-FFF2-40B4-BE49-F238E27FC236}">
              <a16:creationId xmlns:a16="http://schemas.microsoft.com/office/drawing/2014/main" id="{953A4706-D6EB-4D74-AB2F-717CE0C86314}"/>
            </a:ext>
          </a:extLst>
        </xdr:cNvPr>
        <xdr:cNvSpPr/>
      </xdr:nvSpPr>
      <xdr:spPr>
        <a:xfrm>
          <a:off x="1714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123644</xdr:rowOff>
    </xdr:from>
    <xdr:to>
      <xdr:col>11</xdr:col>
      <xdr:colOff>136525</xdr:colOff>
      <xdr:row>30</xdr:row>
      <xdr:rowOff>129812</xdr:rowOff>
    </xdr:to>
    <xdr:cxnSp macro="">
      <xdr:nvCxnSpPr>
        <xdr:cNvPr id="94" name="直線コネクタ 93">
          <a:extLst>
            <a:ext uri="{FF2B5EF4-FFF2-40B4-BE49-F238E27FC236}">
              <a16:creationId xmlns:a16="http://schemas.microsoft.com/office/drawing/2014/main" id="{C71D0AD2-10A5-45E3-A956-ACD3DEAC6567}"/>
            </a:ext>
          </a:extLst>
        </xdr:cNvPr>
        <xdr:cNvCxnSpPr/>
      </xdr:nvCxnSpPr>
      <xdr:spPr>
        <a:xfrm flipV="1">
          <a:off x="1765300" y="6038669"/>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5" name="n_1aveValue有形固定資産減価償却率">
          <a:extLst>
            <a:ext uri="{FF2B5EF4-FFF2-40B4-BE49-F238E27FC236}">
              <a16:creationId xmlns:a16="http://schemas.microsoft.com/office/drawing/2014/main" id="{C60C9F85-D2BA-426C-9B6D-4566F997E48A}"/>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6" name="n_2aveValue有形固定資産減価償却率">
          <a:extLst>
            <a:ext uri="{FF2B5EF4-FFF2-40B4-BE49-F238E27FC236}">
              <a16:creationId xmlns:a16="http://schemas.microsoft.com/office/drawing/2014/main" id="{F31D674B-ADDB-4FC2-B744-C7C505C3BF4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7" name="n_3aveValue有形固定資産減価償却率">
          <a:extLst>
            <a:ext uri="{FF2B5EF4-FFF2-40B4-BE49-F238E27FC236}">
              <a16:creationId xmlns:a16="http://schemas.microsoft.com/office/drawing/2014/main" id="{7A922BD6-8066-42D6-AC45-B50B715E04FE}"/>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8" name="n_4aveValue有形固定資産減価償却率">
          <a:extLst>
            <a:ext uri="{FF2B5EF4-FFF2-40B4-BE49-F238E27FC236}">
              <a16:creationId xmlns:a16="http://schemas.microsoft.com/office/drawing/2014/main" id="{13B86D83-8FFE-4CE8-A1A3-2A237F4F89E7}"/>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83565</xdr:rowOff>
    </xdr:from>
    <xdr:ext cx="405111" cy="259045"/>
    <xdr:sp macro="" textlink="">
      <xdr:nvSpPr>
        <xdr:cNvPr id="99" name="n_1mainValue有形固定資産減価償却率">
          <a:extLst>
            <a:ext uri="{FF2B5EF4-FFF2-40B4-BE49-F238E27FC236}">
              <a16:creationId xmlns:a16="http://schemas.microsoft.com/office/drawing/2014/main" id="{3C03E423-AB4F-4A88-A293-7D2FBF469029}"/>
            </a:ext>
          </a:extLst>
        </xdr:cNvPr>
        <xdr:cNvSpPr txBox="1"/>
      </xdr:nvSpPr>
      <xdr:spPr>
        <a:xfrm>
          <a:off x="38360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0" name="n_2mainValue有形固定資産減価償却率">
          <a:extLst>
            <a:ext uri="{FF2B5EF4-FFF2-40B4-BE49-F238E27FC236}">
              <a16:creationId xmlns:a16="http://schemas.microsoft.com/office/drawing/2014/main" id="{F14DD733-1304-43EC-930E-DD3945631BA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165571</xdr:rowOff>
    </xdr:from>
    <xdr:ext cx="405111" cy="259045"/>
    <xdr:sp macro="" textlink="">
      <xdr:nvSpPr>
        <xdr:cNvPr id="101" name="n_3mainValue有形固定資産減価償却率">
          <a:extLst>
            <a:ext uri="{FF2B5EF4-FFF2-40B4-BE49-F238E27FC236}">
              <a16:creationId xmlns:a16="http://schemas.microsoft.com/office/drawing/2014/main" id="{00680736-EF5C-41CA-9145-6DD2466FA8A2}"/>
            </a:ext>
          </a:extLst>
        </xdr:cNvPr>
        <xdr:cNvSpPr txBox="1"/>
      </xdr:nvSpPr>
      <xdr:spPr>
        <a:xfrm>
          <a:off x="2324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289</xdr:rowOff>
    </xdr:from>
    <xdr:ext cx="405111" cy="259045"/>
    <xdr:sp macro="" textlink="">
      <xdr:nvSpPr>
        <xdr:cNvPr id="102" name="n_4mainValue有形固定資産減価償却率">
          <a:extLst>
            <a:ext uri="{FF2B5EF4-FFF2-40B4-BE49-F238E27FC236}">
              <a16:creationId xmlns:a16="http://schemas.microsoft.com/office/drawing/2014/main" id="{9893756F-A605-4C2C-B929-C882A9E10FF9}"/>
            </a:ext>
          </a:extLst>
        </xdr:cNvPr>
        <xdr:cNvSpPr txBox="1"/>
      </xdr:nvSpPr>
      <xdr:spPr>
        <a:xfrm>
          <a:off x="15627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FF932B29-6177-44A6-93FD-CA4C15F52D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BF10193-B581-4569-8DF6-A5AC2A85AA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E0E0158-B0BD-4C0A-A739-D71F346DD7D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F7CC552-31C7-4E1A-A1A6-6529E7AD47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C4297EA-87EB-4241-B441-C239D16E55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A571CB4-F724-4D12-B4E6-4EE8A9B2DFF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1E4742ED-CB3C-4C73-878F-E91C6C3CB7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B7B4B62-F3E8-48F9-8C91-E1213104CE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BC480E4-237F-4223-8184-91A46094A20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AF901DA-01D2-4201-91F8-30F0CEA2DF3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0203E36-B8F5-4FF9-9C19-117CF32D19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B3719E3-7F34-4AFB-8869-05AA2CD0465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A88EDEF-4ED2-46F2-87CF-3AC625A9CC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高い数値となっている。炭鉱閉山に伴う既設債の償還が終了し将来負担額が減少傾向にあるが、公共施設管理計画に基づき、人口規模に応じた公共施設等の集約化・複合化を進めるなど、経常経費の圧縮についても取り組んでいく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72B9166-C939-45D8-AD28-1F861BEC49E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5A9CF17-D20D-4C8E-8F84-5E9D02E738A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4C7E1E4-5E6D-456A-875D-D6EBDBF886E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26C5B19-5A1F-43CA-AF09-A64280F27A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8E90B38B-7FC9-4864-A27D-70500E7A741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77977503-1F8F-4AEF-A539-0722206A64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9D31859C-575A-495A-8856-483B08693D9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9970BD4-36E3-4D98-BEC7-D4493A80A30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132890C-ACD7-4FA6-908B-B833885F917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08974BE-143F-45E1-9774-381068B3F39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577813F-352C-4630-B5FB-4DECFCF7802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D857667-6B71-4317-BE47-6DAFC58A399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8F93EE5-A8A7-47A9-BDBA-BA438D57A19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5303649-A8AF-4093-9F70-0494D61B582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252D0AE-4BD0-4893-B028-B46126DD08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1" name="直線コネクタ 130">
          <a:extLst>
            <a:ext uri="{FF2B5EF4-FFF2-40B4-BE49-F238E27FC236}">
              <a16:creationId xmlns:a16="http://schemas.microsoft.com/office/drawing/2014/main" id="{57472341-EE1D-4998-8CB8-70EB536D329D}"/>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2" name="債務償還比率最小値テキスト">
          <a:extLst>
            <a:ext uri="{FF2B5EF4-FFF2-40B4-BE49-F238E27FC236}">
              <a16:creationId xmlns:a16="http://schemas.microsoft.com/office/drawing/2014/main" id="{3A569C52-6E15-4410-8F60-9262600252C8}"/>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3" name="直線コネクタ 132">
          <a:extLst>
            <a:ext uri="{FF2B5EF4-FFF2-40B4-BE49-F238E27FC236}">
              <a16:creationId xmlns:a16="http://schemas.microsoft.com/office/drawing/2014/main" id="{128D27B4-3277-4AD5-BEF3-5687F29F113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C074060-9B2B-4DB9-9307-450B9ACA36B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7F2E89E-F612-47A0-877B-61421F087F9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6" name="債務償還比率平均値テキスト">
          <a:extLst>
            <a:ext uri="{FF2B5EF4-FFF2-40B4-BE49-F238E27FC236}">
              <a16:creationId xmlns:a16="http://schemas.microsoft.com/office/drawing/2014/main" id="{69B398A0-A578-47F6-8213-CFF419AFF473}"/>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7" name="フローチャート: 判断 136">
          <a:extLst>
            <a:ext uri="{FF2B5EF4-FFF2-40B4-BE49-F238E27FC236}">
              <a16:creationId xmlns:a16="http://schemas.microsoft.com/office/drawing/2014/main" id="{31A2C705-4F10-4F19-AA33-8A49CDC93F8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8" name="フローチャート: 判断 137">
          <a:extLst>
            <a:ext uri="{FF2B5EF4-FFF2-40B4-BE49-F238E27FC236}">
              <a16:creationId xmlns:a16="http://schemas.microsoft.com/office/drawing/2014/main" id="{0C49B370-926E-4520-B04D-516824094AC8}"/>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9" name="フローチャート: 判断 138">
          <a:extLst>
            <a:ext uri="{FF2B5EF4-FFF2-40B4-BE49-F238E27FC236}">
              <a16:creationId xmlns:a16="http://schemas.microsoft.com/office/drawing/2014/main" id="{E418EF70-26DD-43B1-9496-5AA2BEB12D08}"/>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0" name="フローチャート: 判断 139">
          <a:extLst>
            <a:ext uri="{FF2B5EF4-FFF2-40B4-BE49-F238E27FC236}">
              <a16:creationId xmlns:a16="http://schemas.microsoft.com/office/drawing/2014/main" id="{EC552B8F-22AB-4023-A55D-CA21BB0C9C3A}"/>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1" name="フローチャート: 判断 140">
          <a:extLst>
            <a:ext uri="{FF2B5EF4-FFF2-40B4-BE49-F238E27FC236}">
              <a16:creationId xmlns:a16="http://schemas.microsoft.com/office/drawing/2014/main" id="{FFF429A3-9020-41C0-BB14-EDCDAE6C250E}"/>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DEBE071-6C8E-4A3F-86F0-8D303834718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ABD848B-C2D7-4B4C-8FF5-D8A2B3AF14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F7B1CB5-1FE5-4854-980C-CE2BEC22B05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DC15B3C-3641-4641-A470-E26CC057AB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16AFFC7-8EAD-4A8C-B1D8-E036AC014E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60127</xdr:rowOff>
    </xdr:from>
    <xdr:to>
      <xdr:col>76</xdr:col>
      <xdr:colOff>73025</xdr:colOff>
      <xdr:row>29</xdr:row>
      <xdr:rowOff>161727</xdr:rowOff>
    </xdr:to>
    <xdr:sp macro="" textlink="">
      <xdr:nvSpPr>
        <xdr:cNvPr id="147" name="楕円 146">
          <a:extLst>
            <a:ext uri="{FF2B5EF4-FFF2-40B4-BE49-F238E27FC236}">
              <a16:creationId xmlns:a16="http://schemas.microsoft.com/office/drawing/2014/main" id="{A3D605A9-2883-41C8-B2CA-3FC54D4DFAB1}"/>
            </a:ext>
          </a:extLst>
        </xdr:cNvPr>
        <xdr:cNvSpPr/>
      </xdr:nvSpPr>
      <xdr:spPr>
        <a:xfrm>
          <a:off x="14744700" y="58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38554</xdr:rowOff>
    </xdr:from>
    <xdr:ext cx="469744" cy="259045"/>
    <xdr:sp macro="" textlink="">
      <xdr:nvSpPr>
        <xdr:cNvPr id="148" name="債務償還比率該当値テキスト">
          <a:extLst>
            <a:ext uri="{FF2B5EF4-FFF2-40B4-BE49-F238E27FC236}">
              <a16:creationId xmlns:a16="http://schemas.microsoft.com/office/drawing/2014/main" id="{ABA611DA-CCA6-45E8-B53B-B91CEB3B540B}"/>
            </a:ext>
          </a:extLst>
        </xdr:cNvPr>
        <xdr:cNvSpPr txBox="1"/>
      </xdr:nvSpPr>
      <xdr:spPr>
        <a:xfrm>
          <a:off x="14846300" y="578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88314</xdr:rowOff>
    </xdr:from>
    <xdr:to>
      <xdr:col>72</xdr:col>
      <xdr:colOff>123825</xdr:colOff>
      <xdr:row>30</xdr:row>
      <xdr:rowOff>18464</xdr:rowOff>
    </xdr:to>
    <xdr:sp macro="" textlink="">
      <xdr:nvSpPr>
        <xdr:cNvPr id="149" name="楕円 148">
          <a:extLst>
            <a:ext uri="{FF2B5EF4-FFF2-40B4-BE49-F238E27FC236}">
              <a16:creationId xmlns:a16="http://schemas.microsoft.com/office/drawing/2014/main" id="{C071EF89-3819-4885-ACB3-FEFA812071B6}"/>
            </a:ext>
          </a:extLst>
        </xdr:cNvPr>
        <xdr:cNvSpPr/>
      </xdr:nvSpPr>
      <xdr:spPr>
        <a:xfrm>
          <a:off x="14033500" y="58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110927</xdr:rowOff>
    </xdr:from>
    <xdr:to>
      <xdr:col>76</xdr:col>
      <xdr:colOff>22225</xdr:colOff>
      <xdr:row>29</xdr:row>
      <xdr:rowOff>139114</xdr:rowOff>
    </xdr:to>
    <xdr:cxnSp macro="">
      <xdr:nvCxnSpPr>
        <xdr:cNvPr id="150" name="直線コネクタ 149">
          <a:extLst>
            <a:ext uri="{FF2B5EF4-FFF2-40B4-BE49-F238E27FC236}">
              <a16:creationId xmlns:a16="http://schemas.microsoft.com/office/drawing/2014/main" id="{D47270EF-4294-4EF5-BEBA-68F9225170AE}"/>
            </a:ext>
          </a:extLst>
        </xdr:cNvPr>
        <xdr:cNvCxnSpPr/>
      </xdr:nvCxnSpPr>
      <xdr:spPr>
        <a:xfrm flipV="1">
          <a:off x="14084300" y="5854502"/>
          <a:ext cx="7112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84836</xdr:rowOff>
    </xdr:from>
    <xdr:to>
      <xdr:col>68</xdr:col>
      <xdr:colOff>123825</xdr:colOff>
      <xdr:row>30</xdr:row>
      <xdr:rowOff>14986</xdr:rowOff>
    </xdr:to>
    <xdr:sp macro="" textlink="">
      <xdr:nvSpPr>
        <xdr:cNvPr id="151" name="楕円 150">
          <a:extLst>
            <a:ext uri="{FF2B5EF4-FFF2-40B4-BE49-F238E27FC236}">
              <a16:creationId xmlns:a16="http://schemas.microsoft.com/office/drawing/2014/main" id="{BA969CF3-B5A6-4605-ADCA-5B91614BEEF4}"/>
            </a:ext>
          </a:extLst>
        </xdr:cNvPr>
        <xdr:cNvSpPr/>
      </xdr:nvSpPr>
      <xdr:spPr>
        <a:xfrm>
          <a:off x="13271500" y="58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135636</xdr:rowOff>
    </xdr:from>
    <xdr:to>
      <xdr:col>72</xdr:col>
      <xdr:colOff>73025</xdr:colOff>
      <xdr:row>29</xdr:row>
      <xdr:rowOff>139114</xdr:rowOff>
    </xdr:to>
    <xdr:cxnSp macro="">
      <xdr:nvCxnSpPr>
        <xdr:cNvPr id="152" name="直線コネクタ 151">
          <a:extLst>
            <a:ext uri="{FF2B5EF4-FFF2-40B4-BE49-F238E27FC236}">
              <a16:creationId xmlns:a16="http://schemas.microsoft.com/office/drawing/2014/main" id="{00080EE1-AE61-4E23-8F8A-F067E2F3D610}"/>
            </a:ext>
          </a:extLst>
        </xdr:cNvPr>
        <xdr:cNvCxnSpPr/>
      </xdr:nvCxnSpPr>
      <xdr:spPr>
        <a:xfrm>
          <a:off x="13322300" y="5879211"/>
          <a:ext cx="762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23135</xdr:rowOff>
    </xdr:from>
    <xdr:to>
      <xdr:col>64</xdr:col>
      <xdr:colOff>123825</xdr:colOff>
      <xdr:row>30</xdr:row>
      <xdr:rowOff>124735</xdr:rowOff>
    </xdr:to>
    <xdr:sp macro="" textlink="">
      <xdr:nvSpPr>
        <xdr:cNvPr id="153" name="楕円 152">
          <a:extLst>
            <a:ext uri="{FF2B5EF4-FFF2-40B4-BE49-F238E27FC236}">
              <a16:creationId xmlns:a16="http://schemas.microsoft.com/office/drawing/2014/main" id="{0D77D4C1-66E2-4341-94AF-0580E240CCDD}"/>
            </a:ext>
          </a:extLst>
        </xdr:cNvPr>
        <xdr:cNvSpPr/>
      </xdr:nvSpPr>
      <xdr:spPr>
        <a:xfrm>
          <a:off x="12509500" y="59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135636</xdr:rowOff>
    </xdr:from>
    <xdr:to>
      <xdr:col>68</xdr:col>
      <xdr:colOff>73025</xdr:colOff>
      <xdr:row>30</xdr:row>
      <xdr:rowOff>73935</xdr:rowOff>
    </xdr:to>
    <xdr:cxnSp macro="">
      <xdr:nvCxnSpPr>
        <xdr:cNvPr id="154" name="直線コネクタ 153">
          <a:extLst>
            <a:ext uri="{FF2B5EF4-FFF2-40B4-BE49-F238E27FC236}">
              <a16:creationId xmlns:a16="http://schemas.microsoft.com/office/drawing/2014/main" id="{CB1BDBCE-94D2-492F-AF5F-3116D8944C39}"/>
            </a:ext>
          </a:extLst>
        </xdr:cNvPr>
        <xdr:cNvCxnSpPr/>
      </xdr:nvCxnSpPr>
      <xdr:spPr>
        <a:xfrm flipV="1">
          <a:off x="12560300" y="5879211"/>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54250</xdr:rowOff>
    </xdr:from>
    <xdr:to>
      <xdr:col>60</xdr:col>
      <xdr:colOff>123825</xdr:colOff>
      <xdr:row>29</xdr:row>
      <xdr:rowOff>155850</xdr:rowOff>
    </xdr:to>
    <xdr:sp macro="" textlink="">
      <xdr:nvSpPr>
        <xdr:cNvPr id="155" name="楕円 154">
          <a:extLst>
            <a:ext uri="{FF2B5EF4-FFF2-40B4-BE49-F238E27FC236}">
              <a16:creationId xmlns:a16="http://schemas.microsoft.com/office/drawing/2014/main" id="{E6E99C68-C024-4DC2-94AD-FE2342E4A7B6}"/>
            </a:ext>
          </a:extLst>
        </xdr:cNvPr>
        <xdr:cNvSpPr/>
      </xdr:nvSpPr>
      <xdr:spPr>
        <a:xfrm>
          <a:off x="11747500" y="57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105050</xdr:rowOff>
    </xdr:from>
    <xdr:to>
      <xdr:col>64</xdr:col>
      <xdr:colOff>73025</xdr:colOff>
      <xdr:row>30</xdr:row>
      <xdr:rowOff>73935</xdr:rowOff>
    </xdr:to>
    <xdr:cxnSp macro="">
      <xdr:nvCxnSpPr>
        <xdr:cNvPr id="156" name="直線コネクタ 155">
          <a:extLst>
            <a:ext uri="{FF2B5EF4-FFF2-40B4-BE49-F238E27FC236}">
              <a16:creationId xmlns:a16="http://schemas.microsoft.com/office/drawing/2014/main" id="{C0F7B9D3-DC70-44F7-B8B9-9F5C8C7F9D11}"/>
            </a:ext>
          </a:extLst>
        </xdr:cNvPr>
        <xdr:cNvCxnSpPr/>
      </xdr:nvCxnSpPr>
      <xdr:spPr>
        <a:xfrm>
          <a:off x="11798300" y="5848625"/>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EB88516A-23C6-4550-8261-6F490218F5A3}"/>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7B5C4349-738D-4EEA-9272-37C65D3553C9}"/>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9" name="n_3aveValue債務償還比率">
          <a:extLst>
            <a:ext uri="{FF2B5EF4-FFF2-40B4-BE49-F238E27FC236}">
              <a16:creationId xmlns:a16="http://schemas.microsoft.com/office/drawing/2014/main" id="{030E77CB-7A6A-4275-A8DB-D257848D05D5}"/>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0" name="n_4aveValue債務償還比率">
          <a:extLst>
            <a:ext uri="{FF2B5EF4-FFF2-40B4-BE49-F238E27FC236}">
              <a16:creationId xmlns:a16="http://schemas.microsoft.com/office/drawing/2014/main" id="{A6CA8FC0-3433-4C5D-B0D5-7758328947CC}"/>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9591</xdr:rowOff>
    </xdr:from>
    <xdr:ext cx="469744" cy="259045"/>
    <xdr:sp macro="" textlink="">
      <xdr:nvSpPr>
        <xdr:cNvPr id="161" name="n_1mainValue債務償還比率">
          <a:extLst>
            <a:ext uri="{FF2B5EF4-FFF2-40B4-BE49-F238E27FC236}">
              <a16:creationId xmlns:a16="http://schemas.microsoft.com/office/drawing/2014/main" id="{78D66458-2DB2-4E55-8EB1-D9CB179B6F13}"/>
            </a:ext>
          </a:extLst>
        </xdr:cNvPr>
        <xdr:cNvSpPr txBox="1"/>
      </xdr:nvSpPr>
      <xdr:spPr>
        <a:xfrm>
          <a:off x="13836727" y="592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6113</xdr:rowOff>
    </xdr:from>
    <xdr:ext cx="469744" cy="259045"/>
    <xdr:sp macro="" textlink="">
      <xdr:nvSpPr>
        <xdr:cNvPr id="162" name="n_2mainValue債務償還比率">
          <a:extLst>
            <a:ext uri="{FF2B5EF4-FFF2-40B4-BE49-F238E27FC236}">
              <a16:creationId xmlns:a16="http://schemas.microsoft.com/office/drawing/2014/main" id="{E594A705-DB06-442B-909F-EC14770409B4}"/>
            </a:ext>
          </a:extLst>
        </xdr:cNvPr>
        <xdr:cNvSpPr txBox="1"/>
      </xdr:nvSpPr>
      <xdr:spPr>
        <a:xfrm>
          <a:off x="13087427" y="59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115862</xdr:rowOff>
    </xdr:from>
    <xdr:ext cx="469744" cy="259045"/>
    <xdr:sp macro="" textlink="">
      <xdr:nvSpPr>
        <xdr:cNvPr id="163" name="n_3mainValue債務償還比率">
          <a:extLst>
            <a:ext uri="{FF2B5EF4-FFF2-40B4-BE49-F238E27FC236}">
              <a16:creationId xmlns:a16="http://schemas.microsoft.com/office/drawing/2014/main" id="{50C813C6-D242-4D37-9777-13D6E6D4EBC1}"/>
            </a:ext>
          </a:extLst>
        </xdr:cNvPr>
        <xdr:cNvSpPr txBox="1"/>
      </xdr:nvSpPr>
      <xdr:spPr>
        <a:xfrm>
          <a:off x="12325427" y="603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146977</xdr:rowOff>
    </xdr:from>
    <xdr:ext cx="469744" cy="259045"/>
    <xdr:sp macro="" textlink="">
      <xdr:nvSpPr>
        <xdr:cNvPr id="164" name="n_4mainValue債務償還比率">
          <a:extLst>
            <a:ext uri="{FF2B5EF4-FFF2-40B4-BE49-F238E27FC236}">
              <a16:creationId xmlns:a16="http://schemas.microsoft.com/office/drawing/2014/main" id="{51367212-76C3-4D7D-8F97-023A368A204E}"/>
            </a:ext>
          </a:extLst>
        </xdr:cNvPr>
        <xdr:cNvSpPr txBox="1"/>
      </xdr:nvSpPr>
      <xdr:spPr>
        <a:xfrm>
          <a:off x="11563427" y="589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C78F34B-3326-48BE-924F-12E8B897970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0B517F2-3A8B-4674-95AA-2848A47D58D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67CCE47-BD7B-4C79-A46B-C35B9BD8DD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1C1E3A23-5F18-46CB-B394-0625AB81154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765B518-0604-4A46-97BD-BB9560D29C7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44C269B-F391-4957-9B68-9B1EE73359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1BFB95-0F98-4037-B3A9-EFCDEEAAE5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6FF88B-D214-4DE5-B0FC-90195D5AA8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919A2F-923B-41BF-8E5E-AE615E1BAC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69B36E-E57C-4EA8-8B71-142B3BC762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5CF78A-8396-4B16-BB72-86AA8525C4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CBA7CD-1A8D-4AF2-9B8F-1A04C1BE8E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E2341C-642F-46B0-ABBA-B854F28530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4EB300-79E5-40BE-A55A-4BAA167D65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B83A2B-0F53-4E99-9FC9-21AE14846D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671AA1-A381-433B-AC8E-1D4C75A371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B08CCF-407F-4805-9847-B829845061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D45E8F-A054-4F74-B77B-89FB58032B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703BE2-8785-48DF-82A0-CADD1D0855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15B193-01D6-43EC-B8E1-4EB538E810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A39EE7-2E6C-458D-99FD-E76F7EB0D8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CDD05E-895F-4C74-B08E-137DF52934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4408BD-49A5-4B43-9B5A-97B1F0BE2F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9F4A4A-31B6-4915-B706-D837700A56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06B045-3E4C-4080-849A-CB5F71058A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9C1955-A611-46CA-9B73-28B88918D8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A852F0-C705-4BCB-851A-E79D44F33B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AAA06E-A1B6-4A58-A4FC-B8D4FBCCE0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68ADCE-46B9-4912-9F31-77459247F1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7E1854-7AF3-4356-BCAC-308E7BAED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162E90-D157-4362-AFE1-F8F7DD59CB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E54024-97CE-47C5-B152-6E87508DE2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F4A758-16CF-41D8-A47E-AF004175E8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263AAF-2EF5-4C71-9464-4DC0D91863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F96F3A-E73E-40F5-9BE6-9C4D3A6FDD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DA4975-54F1-44BF-A52F-6860810ABC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040933-31B3-41AE-8458-128DF2DD57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7B2BC7-7A98-4F43-8330-7073B11F93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5F68EE-8065-477B-9A94-FC1EE4D04E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D383EE-335B-4FA0-B9BF-A7668F055C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497B85-2E74-4EA7-BD84-D734790EBA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84957A-EEBD-45A0-9DC1-B801078861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7CFD5A-B223-4AF6-AC1A-3BD1B39BFF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8EDBAA-49DF-4C31-8C41-612B95F6EB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76A1B8-2E42-4548-9AE3-031E349687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C5E3F7-EC97-46F0-BFD4-20EA71CC7F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630ECE-E2AA-46FC-BA33-0536CC9F1B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1C8B20-CE1E-4A52-B5F6-94671C87F3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B3FD3D-0D1E-43A1-90B2-FDF21F3294B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6AD568D-9441-49A6-97A1-F26882AE817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233702-96BE-4AA1-8130-95810593A2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5E1A0F-CB6A-4AA8-A69D-3E7F49AD16A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1EEE92-742B-4625-A79A-7675B75F3A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E64EA0-D8A9-4FD1-9456-CA167DF969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33EE666-43C1-4E18-B20A-9CEC5882FB5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D561550-B10A-4539-9093-0C03FF67FB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A087B64-3F29-4A4F-9A49-0E616298C2D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0F2D9D-CC4B-4B29-B742-3AA465A9A09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5805368-9DD1-4F36-9527-561EA7DD5C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6CA3F06-E3B8-4B92-8997-07D1FBE19D1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8490568-0F41-4193-A3E6-FCDF01D6E2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B8B0E35-B083-45B0-884C-2598970B53BE}"/>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BA5CD70F-7E89-4423-8FAD-018DB0A6A5F3}"/>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39DD969D-895E-4131-BE06-EA5D1BDA75C7}"/>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C7409F7-192A-4DD5-AF14-6F642DD9030F}"/>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86096A8-8050-4352-9BE6-219026E0FBE4}"/>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9F54783A-D4C0-4C7E-A1F1-C9673A952650}"/>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29FBF8AC-A1F1-4AB5-8F02-0A03110632CB}"/>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4B11B68F-F0D1-4DCD-AECE-4B0B72B29EA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BBD96EE1-C9E7-45DB-A306-5C1C5A2B81F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D03B0E08-5B65-4592-B491-A72DAF938AE7}"/>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FF53F9E-FFF8-4A11-8717-55B91951FAC4}"/>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99C265-ADEA-4003-9C8F-26B355B6B5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F9581C-27B3-4102-862A-5B8951A157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5553DC-44F0-4DC5-ABD7-2645656689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AD5DF4-6767-4C25-91A7-EA43347DC4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6F6223-91A1-42D0-A551-D10B7BF024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156845</xdr:rowOff>
    </xdr:from>
    <xdr:to>
      <xdr:col>24</xdr:col>
      <xdr:colOff>114300</xdr:colOff>
      <xdr:row>39</xdr:row>
      <xdr:rowOff>86995</xdr:rowOff>
    </xdr:to>
    <xdr:sp macro="" textlink="">
      <xdr:nvSpPr>
        <xdr:cNvPr id="73" name="楕円 72">
          <a:extLst>
            <a:ext uri="{FF2B5EF4-FFF2-40B4-BE49-F238E27FC236}">
              <a16:creationId xmlns:a16="http://schemas.microsoft.com/office/drawing/2014/main" id="{550F27A3-A8FC-4CEA-AF8B-B78B0F72DAA6}"/>
            </a:ext>
          </a:extLst>
        </xdr:cNvPr>
        <xdr:cNvSpPr/>
      </xdr:nvSpPr>
      <xdr:spPr>
        <a:xfrm>
          <a:off x="4584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135272</xdr:rowOff>
    </xdr:from>
    <xdr:ext cx="405111" cy="259045"/>
    <xdr:sp macro="" textlink="">
      <xdr:nvSpPr>
        <xdr:cNvPr id="74" name="【道路】&#10;有形固定資産減価償却率該当値テキスト">
          <a:extLst>
            <a:ext uri="{FF2B5EF4-FFF2-40B4-BE49-F238E27FC236}">
              <a16:creationId xmlns:a16="http://schemas.microsoft.com/office/drawing/2014/main" id="{CD9753F1-4F83-43DE-8CE7-BA87845EDED0}"/>
            </a:ext>
          </a:extLst>
        </xdr:cNvPr>
        <xdr:cNvSpPr txBox="1"/>
      </xdr:nvSpPr>
      <xdr:spPr>
        <a:xfrm>
          <a:off x="4673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5" name="楕円 74">
          <a:extLst>
            <a:ext uri="{FF2B5EF4-FFF2-40B4-BE49-F238E27FC236}">
              <a16:creationId xmlns:a16="http://schemas.microsoft.com/office/drawing/2014/main" id="{9D0082D1-5AE5-4E91-B365-43EE0E019F8C}"/>
            </a:ext>
          </a:extLst>
        </xdr:cNvPr>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xdr:rowOff>
    </xdr:from>
    <xdr:to>
      <xdr:col>24</xdr:col>
      <xdr:colOff>63500</xdr:colOff>
      <xdr:row>39</xdr:row>
      <xdr:rowOff>36195</xdr:rowOff>
    </xdr:to>
    <xdr:cxnSp macro="">
      <xdr:nvCxnSpPr>
        <xdr:cNvPr id="76" name="直線コネクタ 75">
          <a:extLst>
            <a:ext uri="{FF2B5EF4-FFF2-40B4-BE49-F238E27FC236}">
              <a16:creationId xmlns:a16="http://schemas.microsoft.com/office/drawing/2014/main" id="{882F98DA-0338-48B9-AD78-9A65987CAA9B}"/>
            </a:ext>
          </a:extLst>
        </xdr:cNvPr>
        <xdr:cNvCxnSpPr/>
      </xdr:nvCxnSpPr>
      <xdr:spPr>
        <a:xfrm>
          <a:off x="3797300" y="66922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9C88320B-A040-4EC8-8A46-388896473F1B}"/>
            </a:ext>
          </a:extLst>
        </xdr:cNvPr>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5715</xdr:rowOff>
    </xdr:to>
    <xdr:cxnSp macro="">
      <xdr:nvCxnSpPr>
        <xdr:cNvPr id="78" name="直線コネクタ 77">
          <a:extLst>
            <a:ext uri="{FF2B5EF4-FFF2-40B4-BE49-F238E27FC236}">
              <a16:creationId xmlns:a16="http://schemas.microsoft.com/office/drawing/2014/main" id="{B61E8A14-1614-4C88-945E-3D757A2FAAEF}"/>
            </a:ext>
          </a:extLst>
        </xdr:cNvPr>
        <xdr:cNvCxnSpPr/>
      </xdr:nvCxnSpPr>
      <xdr:spPr>
        <a:xfrm>
          <a:off x="2908300" y="6663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67310</xdr:rowOff>
    </xdr:from>
    <xdr:to>
      <xdr:col>10</xdr:col>
      <xdr:colOff>165100</xdr:colOff>
      <xdr:row>38</xdr:row>
      <xdr:rowOff>168910</xdr:rowOff>
    </xdr:to>
    <xdr:sp macro="" textlink="">
      <xdr:nvSpPr>
        <xdr:cNvPr id="79" name="楕円 78">
          <a:extLst>
            <a:ext uri="{FF2B5EF4-FFF2-40B4-BE49-F238E27FC236}">
              <a16:creationId xmlns:a16="http://schemas.microsoft.com/office/drawing/2014/main" id="{414B59AA-43E2-4590-9D0F-6ECE436B3E19}"/>
            </a:ext>
          </a:extLst>
        </xdr:cNvPr>
        <xdr:cNvSpPr/>
      </xdr:nvSpPr>
      <xdr:spPr>
        <a:xfrm>
          <a:off x="196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118110</xdr:rowOff>
    </xdr:from>
    <xdr:to>
      <xdr:col>15</xdr:col>
      <xdr:colOff>50800</xdr:colOff>
      <xdr:row>38</xdr:row>
      <xdr:rowOff>148590</xdr:rowOff>
    </xdr:to>
    <xdr:cxnSp macro="">
      <xdr:nvCxnSpPr>
        <xdr:cNvPr id="80" name="直線コネクタ 79">
          <a:extLst>
            <a:ext uri="{FF2B5EF4-FFF2-40B4-BE49-F238E27FC236}">
              <a16:creationId xmlns:a16="http://schemas.microsoft.com/office/drawing/2014/main" id="{EA1CD7EE-2EE1-454A-AF4B-82E8A62E4CEF}"/>
            </a:ext>
          </a:extLst>
        </xdr:cNvPr>
        <xdr:cNvCxnSpPr/>
      </xdr:nvCxnSpPr>
      <xdr:spPr>
        <a:xfrm>
          <a:off x="2019300" y="6633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3C1DFC9F-A2F7-439A-BED4-C6653AADE480}"/>
            </a:ext>
          </a:extLst>
        </xdr:cNvPr>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118110</xdr:rowOff>
    </xdr:to>
    <xdr:cxnSp macro="">
      <xdr:nvCxnSpPr>
        <xdr:cNvPr id="82" name="直線コネクタ 81">
          <a:extLst>
            <a:ext uri="{FF2B5EF4-FFF2-40B4-BE49-F238E27FC236}">
              <a16:creationId xmlns:a16="http://schemas.microsoft.com/office/drawing/2014/main" id="{FF987174-CE5B-48F2-922E-E79DDEFB0568}"/>
            </a:ext>
          </a:extLst>
        </xdr:cNvPr>
        <xdr:cNvCxnSpPr/>
      </xdr:nvCxnSpPr>
      <xdr:spPr>
        <a:xfrm>
          <a:off x="1130300" y="6598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D82DEF58-C566-4E1A-8589-87148A7A3DAC}"/>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75C2C6DD-8751-49DE-A947-EDA2CE5440DB}"/>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DC48276B-46F3-418B-8C10-B0EB697C855E}"/>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E8920759-D1EE-412D-A549-C197281031C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7" name="n_1mainValue【道路】&#10;有形固定資産減価償却率">
          <a:extLst>
            <a:ext uri="{FF2B5EF4-FFF2-40B4-BE49-F238E27FC236}">
              <a16:creationId xmlns:a16="http://schemas.microsoft.com/office/drawing/2014/main" id="{CD95588F-AF75-40FE-8218-AD234FC0EFFA}"/>
            </a:ext>
          </a:extLst>
        </xdr:cNvPr>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00DC168C-D9F5-41B7-8845-8C86B3BAF715}"/>
            </a:ext>
          </a:extLst>
        </xdr:cNvPr>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160037</xdr:rowOff>
    </xdr:from>
    <xdr:ext cx="405111" cy="259045"/>
    <xdr:sp macro="" textlink="">
      <xdr:nvSpPr>
        <xdr:cNvPr id="89" name="n_3mainValue【道路】&#10;有形固定資産減価償却率">
          <a:extLst>
            <a:ext uri="{FF2B5EF4-FFF2-40B4-BE49-F238E27FC236}">
              <a16:creationId xmlns:a16="http://schemas.microsoft.com/office/drawing/2014/main" id="{8A22C1D1-1A5E-4502-A07E-7EF4FA8AEA5E}"/>
            </a:ext>
          </a:extLst>
        </xdr:cNvPr>
        <xdr:cNvSpPr txBox="1"/>
      </xdr:nvSpPr>
      <xdr:spPr>
        <a:xfrm>
          <a:off x="1816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07F11A0F-FD93-4796-A300-0B218857A6B2}"/>
            </a:ext>
          </a:extLst>
        </xdr:cNvPr>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27D1E8A-34D8-4368-8415-21DFBEDBA8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5B8E94-F87E-4385-AD8D-346593DDBC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9D7B926-8ECC-40B4-B18E-94BDD1B15E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26805D-CCA6-462A-BF77-D92D656096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5F7D10E-7EEE-45E6-941A-916E090E2B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225C807-C59D-4286-BBF4-74C771797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A575D3F-E475-4908-81D0-AAF86AF311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8A7D71-4197-4289-9770-317A7EBBEF2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F211FAE-92E6-4D70-9D56-383FE5A0A7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92A0E78-D6A9-448C-AF92-9A25C445A4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2C4BF4E-9AFD-4D0D-9522-4F65E93A8A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A7E3CDE-FB2F-4A72-BEB3-13C7F5A2CD9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B27A355-4C81-4C56-A53B-A32F0DB04D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B4F02F0-E247-4A73-B06F-8D3E1DC995BF}"/>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0684C44-D328-446E-9EA9-3B04FC1E4E2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46D309F-962C-43FD-994F-D0D7C2B5C2A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B589644-DDB4-4F76-BCB4-AA4715AB30C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872F8D89-47C3-4CB9-8570-6F2691925B5C}"/>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5A062FA-B85E-4F0A-A608-4D1C6DC8BF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6FE2306-17AD-4281-B337-78C6926EADA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DDA89B2-4878-4A40-928F-15D5870F64F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4C57701F-A18A-4BD0-8F60-85D6D82F716B}"/>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999FC0D5-B340-4CBA-8687-7946AF5966C2}"/>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CB619DDC-0CAE-4738-B0F1-EF1593B88908}"/>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820290EE-D5F3-49E6-B76E-6BA8888BF339}"/>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7026AAD9-A621-42B3-A8BD-0F1EF4DF7FCA}"/>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EB93F133-A1A0-4327-B93F-8961183F26D3}"/>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64E229CA-CFC4-4C7D-BABC-BCD05EF880B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9529E91B-8745-4478-A98E-CE10F887F098}"/>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C7AAA74-9E65-402B-9B14-A03585A1BD13}"/>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3BB24D07-5726-4D35-A48B-C1B140A3B5A7}"/>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19385F04-800C-4BEF-82B8-B6504F21E292}"/>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88EFB2B-78B1-4F19-B0FE-2C830EBAD2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4ED408-B842-472E-8C35-BA1B171AD3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DE3BDF-6810-4C1D-AF93-D45B497CFE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64C35D-93A2-41DA-85D0-6D192CA9630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9EB8D39-DA38-4734-898F-67599359F2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53141</xdr:rowOff>
    </xdr:from>
    <xdr:to>
      <xdr:col>55</xdr:col>
      <xdr:colOff>50800</xdr:colOff>
      <xdr:row>41</xdr:row>
      <xdr:rowOff>154741</xdr:rowOff>
    </xdr:to>
    <xdr:sp macro="" textlink="">
      <xdr:nvSpPr>
        <xdr:cNvPr id="128" name="楕円 127">
          <a:extLst>
            <a:ext uri="{FF2B5EF4-FFF2-40B4-BE49-F238E27FC236}">
              <a16:creationId xmlns:a16="http://schemas.microsoft.com/office/drawing/2014/main" id="{556D685E-320B-4F07-9036-F7ADD3F112F6}"/>
            </a:ext>
          </a:extLst>
        </xdr:cNvPr>
        <xdr:cNvSpPr/>
      </xdr:nvSpPr>
      <xdr:spPr>
        <a:xfrm>
          <a:off x="10426700" y="70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139518</xdr:rowOff>
    </xdr:from>
    <xdr:ext cx="534377" cy="259045"/>
    <xdr:sp macro="" textlink="">
      <xdr:nvSpPr>
        <xdr:cNvPr id="129" name="【道路】&#10;一人当たり延長該当値テキスト">
          <a:extLst>
            <a:ext uri="{FF2B5EF4-FFF2-40B4-BE49-F238E27FC236}">
              <a16:creationId xmlns:a16="http://schemas.microsoft.com/office/drawing/2014/main" id="{5E2DCACD-40D4-4E4F-BAF2-8DB8D41D5F31}"/>
            </a:ext>
          </a:extLst>
        </xdr:cNvPr>
        <xdr:cNvSpPr txBox="1"/>
      </xdr:nvSpPr>
      <xdr:spPr>
        <a:xfrm>
          <a:off x="10515600" y="69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54498</xdr:rowOff>
    </xdr:from>
    <xdr:to>
      <xdr:col>50</xdr:col>
      <xdr:colOff>165100</xdr:colOff>
      <xdr:row>41</xdr:row>
      <xdr:rowOff>156098</xdr:rowOff>
    </xdr:to>
    <xdr:sp macro="" textlink="">
      <xdr:nvSpPr>
        <xdr:cNvPr id="130" name="楕円 129">
          <a:extLst>
            <a:ext uri="{FF2B5EF4-FFF2-40B4-BE49-F238E27FC236}">
              <a16:creationId xmlns:a16="http://schemas.microsoft.com/office/drawing/2014/main" id="{2FA4B090-AA5D-43AE-8FF0-28971B390A66}"/>
            </a:ext>
          </a:extLst>
        </xdr:cNvPr>
        <xdr:cNvSpPr/>
      </xdr:nvSpPr>
      <xdr:spPr>
        <a:xfrm>
          <a:off x="9588500" y="70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103941</xdr:rowOff>
    </xdr:from>
    <xdr:to>
      <xdr:col>55</xdr:col>
      <xdr:colOff>0</xdr:colOff>
      <xdr:row>41</xdr:row>
      <xdr:rowOff>105298</xdr:rowOff>
    </xdr:to>
    <xdr:cxnSp macro="">
      <xdr:nvCxnSpPr>
        <xdr:cNvPr id="131" name="直線コネクタ 130">
          <a:extLst>
            <a:ext uri="{FF2B5EF4-FFF2-40B4-BE49-F238E27FC236}">
              <a16:creationId xmlns:a16="http://schemas.microsoft.com/office/drawing/2014/main" id="{0FCD1685-6D71-4B66-8A62-9D83A9BF0062}"/>
            </a:ext>
          </a:extLst>
        </xdr:cNvPr>
        <xdr:cNvCxnSpPr/>
      </xdr:nvCxnSpPr>
      <xdr:spPr>
        <a:xfrm flipV="1">
          <a:off x="9639300" y="7133391"/>
          <a:ext cx="8382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55747</xdr:rowOff>
    </xdr:from>
    <xdr:to>
      <xdr:col>46</xdr:col>
      <xdr:colOff>38100</xdr:colOff>
      <xdr:row>41</xdr:row>
      <xdr:rowOff>157347</xdr:rowOff>
    </xdr:to>
    <xdr:sp macro="" textlink="">
      <xdr:nvSpPr>
        <xdr:cNvPr id="132" name="楕円 131">
          <a:extLst>
            <a:ext uri="{FF2B5EF4-FFF2-40B4-BE49-F238E27FC236}">
              <a16:creationId xmlns:a16="http://schemas.microsoft.com/office/drawing/2014/main" id="{45F7A881-DB59-407C-8AA4-F5940155801F}"/>
            </a:ext>
          </a:extLst>
        </xdr:cNvPr>
        <xdr:cNvSpPr/>
      </xdr:nvSpPr>
      <xdr:spPr>
        <a:xfrm>
          <a:off x="8699500" y="7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105298</xdr:rowOff>
    </xdr:from>
    <xdr:to>
      <xdr:col>50</xdr:col>
      <xdr:colOff>114300</xdr:colOff>
      <xdr:row>41</xdr:row>
      <xdr:rowOff>106547</xdr:rowOff>
    </xdr:to>
    <xdr:cxnSp macro="">
      <xdr:nvCxnSpPr>
        <xdr:cNvPr id="133" name="直線コネクタ 132">
          <a:extLst>
            <a:ext uri="{FF2B5EF4-FFF2-40B4-BE49-F238E27FC236}">
              <a16:creationId xmlns:a16="http://schemas.microsoft.com/office/drawing/2014/main" id="{D6D53239-F84D-48D6-BEF3-1790CF9C88A4}"/>
            </a:ext>
          </a:extLst>
        </xdr:cNvPr>
        <xdr:cNvCxnSpPr/>
      </xdr:nvCxnSpPr>
      <xdr:spPr>
        <a:xfrm flipV="1">
          <a:off x="8750300" y="7134748"/>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56732</xdr:rowOff>
    </xdr:from>
    <xdr:to>
      <xdr:col>41</xdr:col>
      <xdr:colOff>101600</xdr:colOff>
      <xdr:row>41</xdr:row>
      <xdr:rowOff>158332</xdr:rowOff>
    </xdr:to>
    <xdr:sp macro="" textlink="">
      <xdr:nvSpPr>
        <xdr:cNvPr id="134" name="楕円 133">
          <a:extLst>
            <a:ext uri="{FF2B5EF4-FFF2-40B4-BE49-F238E27FC236}">
              <a16:creationId xmlns:a16="http://schemas.microsoft.com/office/drawing/2014/main" id="{DACA98D7-D595-4826-B9DC-E78B4646D2E3}"/>
            </a:ext>
          </a:extLst>
        </xdr:cNvPr>
        <xdr:cNvSpPr/>
      </xdr:nvSpPr>
      <xdr:spPr>
        <a:xfrm>
          <a:off x="7810500" y="70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106547</xdr:rowOff>
    </xdr:from>
    <xdr:to>
      <xdr:col>45</xdr:col>
      <xdr:colOff>177800</xdr:colOff>
      <xdr:row>41</xdr:row>
      <xdr:rowOff>107532</xdr:rowOff>
    </xdr:to>
    <xdr:cxnSp macro="">
      <xdr:nvCxnSpPr>
        <xdr:cNvPr id="135" name="直線コネクタ 134">
          <a:extLst>
            <a:ext uri="{FF2B5EF4-FFF2-40B4-BE49-F238E27FC236}">
              <a16:creationId xmlns:a16="http://schemas.microsoft.com/office/drawing/2014/main" id="{85E3B32F-0C64-4F9D-9FB5-3189C999AC09}"/>
            </a:ext>
          </a:extLst>
        </xdr:cNvPr>
        <xdr:cNvCxnSpPr/>
      </xdr:nvCxnSpPr>
      <xdr:spPr>
        <a:xfrm flipV="1">
          <a:off x="7861300" y="7135997"/>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57491</xdr:rowOff>
    </xdr:from>
    <xdr:to>
      <xdr:col>36</xdr:col>
      <xdr:colOff>165100</xdr:colOff>
      <xdr:row>41</xdr:row>
      <xdr:rowOff>159091</xdr:rowOff>
    </xdr:to>
    <xdr:sp macro="" textlink="">
      <xdr:nvSpPr>
        <xdr:cNvPr id="136" name="楕円 135">
          <a:extLst>
            <a:ext uri="{FF2B5EF4-FFF2-40B4-BE49-F238E27FC236}">
              <a16:creationId xmlns:a16="http://schemas.microsoft.com/office/drawing/2014/main" id="{318B2C68-3A4C-429E-8EC1-8324A6A89131}"/>
            </a:ext>
          </a:extLst>
        </xdr:cNvPr>
        <xdr:cNvSpPr/>
      </xdr:nvSpPr>
      <xdr:spPr>
        <a:xfrm>
          <a:off x="6921500" y="70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107532</xdr:rowOff>
    </xdr:from>
    <xdr:to>
      <xdr:col>41</xdr:col>
      <xdr:colOff>50800</xdr:colOff>
      <xdr:row>41</xdr:row>
      <xdr:rowOff>108291</xdr:rowOff>
    </xdr:to>
    <xdr:cxnSp macro="">
      <xdr:nvCxnSpPr>
        <xdr:cNvPr id="137" name="直線コネクタ 136">
          <a:extLst>
            <a:ext uri="{FF2B5EF4-FFF2-40B4-BE49-F238E27FC236}">
              <a16:creationId xmlns:a16="http://schemas.microsoft.com/office/drawing/2014/main" id="{979E48C6-BD74-44C3-991F-972A57340FCF}"/>
            </a:ext>
          </a:extLst>
        </xdr:cNvPr>
        <xdr:cNvCxnSpPr/>
      </xdr:nvCxnSpPr>
      <xdr:spPr>
        <a:xfrm flipV="1">
          <a:off x="6972300" y="7136982"/>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696C34F-40EF-429A-BB29-6D8F615AD286}"/>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DE198C8E-B7B9-4B7C-8D2E-C251A8564FED}"/>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EEFCBF5B-219E-4F15-80BE-F463A9E0B518}"/>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FB600F5D-D554-4CC1-BBF6-EC3B29B44033}"/>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147225</xdr:rowOff>
    </xdr:from>
    <xdr:ext cx="534377" cy="259045"/>
    <xdr:sp macro="" textlink="">
      <xdr:nvSpPr>
        <xdr:cNvPr id="142" name="n_1mainValue【道路】&#10;一人当たり延長">
          <a:extLst>
            <a:ext uri="{FF2B5EF4-FFF2-40B4-BE49-F238E27FC236}">
              <a16:creationId xmlns:a16="http://schemas.microsoft.com/office/drawing/2014/main" id="{912FC536-C273-4386-BBBC-0FA4819FC7D7}"/>
            </a:ext>
          </a:extLst>
        </xdr:cNvPr>
        <xdr:cNvSpPr txBox="1"/>
      </xdr:nvSpPr>
      <xdr:spPr>
        <a:xfrm>
          <a:off x="9359411" y="717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148474</xdr:rowOff>
    </xdr:from>
    <xdr:ext cx="534377" cy="259045"/>
    <xdr:sp macro="" textlink="">
      <xdr:nvSpPr>
        <xdr:cNvPr id="143" name="n_2mainValue【道路】&#10;一人当たり延長">
          <a:extLst>
            <a:ext uri="{FF2B5EF4-FFF2-40B4-BE49-F238E27FC236}">
              <a16:creationId xmlns:a16="http://schemas.microsoft.com/office/drawing/2014/main" id="{4B363456-9B10-4C97-A1F7-52E53B65728B}"/>
            </a:ext>
          </a:extLst>
        </xdr:cNvPr>
        <xdr:cNvSpPr txBox="1"/>
      </xdr:nvSpPr>
      <xdr:spPr>
        <a:xfrm>
          <a:off x="8483111" y="71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149459</xdr:rowOff>
    </xdr:from>
    <xdr:ext cx="534377" cy="259045"/>
    <xdr:sp macro="" textlink="">
      <xdr:nvSpPr>
        <xdr:cNvPr id="144" name="n_3mainValue【道路】&#10;一人当たり延長">
          <a:extLst>
            <a:ext uri="{FF2B5EF4-FFF2-40B4-BE49-F238E27FC236}">
              <a16:creationId xmlns:a16="http://schemas.microsoft.com/office/drawing/2014/main" id="{0E2DB065-9DE8-4F48-9F2F-9ED3A3E3837A}"/>
            </a:ext>
          </a:extLst>
        </xdr:cNvPr>
        <xdr:cNvSpPr txBox="1"/>
      </xdr:nvSpPr>
      <xdr:spPr>
        <a:xfrm>
          <a:off x="7594111" y="71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150218</xdr:rowOff>
    </xdr:from>
    <xdr:ext cx="534377" cy="259045"/>
    <xdr:sp macro="" textlink="">
      <xdr:nvSpPr>
        <xdr:cNvPr id="145" name="n_4mainValue【道路】&#10;一人当たり延長">
          <a:extLst>
            <a:ext uri="{FF2B5EF4-FFF2-40B4-BE49-F238E27FC236}">
              <a16:creationId xmlns:a16="http://schemas.microsoft.com/office/drawing/2014/main" id="{D7C1B2AD-E823-4FD1-A2B7-E75E43DD471B}"/>
            </a:ext>
          </a:extLst>
        </xdr:cNvPr>
        <xdr:cNvSpPr txBox="1"/>
      </xdr:nvSpPr>
      <xdr:spPr>
        <a:xfrm>
          <a:off x="6705111" y="717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AEE4E9D-E5B8-4542-8273-E0FCAFF8F2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F53B12D-E1C9-46E3-AEDC-42633A7BD6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8498BF7-9D50-4996-BF31-B6104FE836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CF1ED8B-E64D-4B23-AC6C-773B705B27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FEDE5E4-5B2F-4E9C-9B7B-A9098BF831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1178C49-8380-40F6-BFE2-3AA7876930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FDBF246-52F1-4511-A8B7-14DD83CE73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63C6D69-E0C9-4872-8801-E5A8F08187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59D9B9B-06F2-4A8F-93A1-C7F715F4CC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BEF94D-7070-4E50-9433-F4621A4582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B982416-D0FF-4840-9411-BBEA2A712C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EDD78E5-C188-4129-8B07-DCA6B4F504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D717179-751C-4241-8C3D-30307D7245A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1AEB545-9BD7-43D7-813E-7631927274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7BCB9BC-7D0F-4C80-A237-4B9E04DEDA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1727D05-4432-43B5-B338-02D801008D2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05EDEDD-0885-4C6D-912B-EEA439F4BC7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3B5D5D1-D521-470F-8059-D5AA9F975C6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38A56AC-E23F-4B6F-A58A-FC168E2AAE1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14BDEE5-3356-4FEE-9B6B-A49CCF7586E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14083D3D-F77A-4F68-9628-41D3312A83D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9626AA1-CA13-49B9-B02A-56A5D4E95D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D7BD793-F065-46AB-869A-5222A714C73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1F031A7-D46C-45D8-BF5E-A296A077C06D}"/>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8F83A56C-6DBE-4630-96BB-FB1D9280967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2D7E9484-F7DE-4B05-8536-353E394A1E4B}"/>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BD95A6E-8C2C-4A06-A1EF-D3B8DA38D824}"/>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21FD10C6-A0D3-4EB2-B622-9116A16AA27A}"/>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3A08BEE-8A99-46A9-A9D7-25FF7ADDB707}"/>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1A381729-37CA-48CA-8AB3-FBD2070D9C6C}"/>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14E19F6B-D0BA-4417-982B-C2BD376C0C44}"/>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E5A1F17D-B1A0-4DC3-95B6-3BF48A502F22}"/>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00921861-02F4-4A9B-BC1D-83DAA2A56F2A}"/>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383899D9-DC22-4BF2-BF5D-8ADEE5B6B8D8}"/>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8F691A3-E2F4-4123-B197-482DECD37E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F6E6AD4-32FE-4DAD-A7F1-3FACD6DA44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235851-2446-41BE-AB66-5A0D4708C4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68A59DE-38DA-414E-90C9-91E4ED8A77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67FA37-E666-4465-869A-6A0029420D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81280</xdr:rowOff>
    </xdr:from>
    <xdr:to>
      <xdr:col>24</xdr:col>
      <xdr:colOff>114300</xdr:colOff>
      <xdr:row>62</xdr:row>
      <xdr:rowOff>11430</xdr:rowOff>
    </xdr:to>
    <xdr:sp macro="" textlink="">
      <xdr:nvSpPr>
        <xdr:cNvPr id="185" name="楕円 184">
          <a:extLst>
            <a:ext uri="{FF2B5EF4-FFF2-40B4-BE49-F238E27FC236}">
              <a16:creationId xmlns:a16="http://schemas.microsoft.com/office/drawing/2014/main" id="{BE555D74-B08A-4AF7-B72A-678AD1702BDE}"/>
            </a:ext>
          </a:extLst>
        </xdr:cNvPr>
        <xdr:cNvSpPr/>
      </xdr:nvSpPr>
      <xdr:spPr>
        <a:xfrm>
          <a:off x="4584700" y="105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59707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9859A06-47FC-4E73-8BE9-0F2A9C2C790F}"/>
            </a:ext>
          </a:extLst>
        </xdr:cNvPr>
        <xdr:cNvSpPr txBox="1"/>
      </xdr:nvSpPr>
      <xdr:spPr>
        <a:xfrm>
          <a:off x="4673600" y="1051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71120</xdr:rowOff>
    </xdr:from>
    <xdr:to>
      <xdr:col>20</xdr:col>
      <xdr:colOff>38100</xdr:colOff>
      <xdr:row>62</xdr:row>
      <xdr:rowOff>1270</xdr:rowOff>
    </xdr:to>
    <xdr:sp macro="" textlink="">
      <xdr:nvSpPr>
        <xdr:cNvPr id="187" name="楕円 186">
          <a:extLst>
            <a:ext uri="{FF2B5EF4-FFF2-40B4-BE49-F238E27FC236}">
              <a16:creationId xmlns:a16="http://schemas.microsoft.com/office/drawing/2014/main" id="{1A23BCAF-C19B-4ECA-AFE1-9628A33B1D2A}"/>
            </a:ext>
          </a:extLst>
        </xdr:cNvPr>
        <xdr:cNvSpPr/>
      </xdr:nvSpPr>
      <xdr:spPr>
        <a:xfrm>
          <a:off x="3746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121920</xdr:rowOff>
    </xdr:from>
    <xdr:to>
      <xdr:col>24</xdr:col>
      <xdr:colOff>63500</xdr:colOff>
      <xdr:row>61</xdr:row>
      <xdr:rowOff>132080</xdr:rowOff>
    </xdr:to>
    <xdr:cxnSp macro="">
      <xdr:nvCxnSpPr>
        <xdr:cNvPr id="188" name="直線コネクタ 187">
          <a:extLst>
            <a:ext uri="{FF2B5EF4-FFF2-40B4-BE49-F238E27FC236}">
              <a16:creationId xmlns:a16="http://schemas.microsoft.com/office/drawing/2014/main" id="{B5324CFB-C51D-4F4A-94DA-D26BD7EF52F1}"/>
            </a:ext>
          </a:extLst>
        </xdr:cNvPr>
        <xdr:cNvCxnSpPr/>
      </xdr:nvCxnSpPr>
      <xdr:spPr>
        <a:xfrm>
          <a:off x="3797300" y="1058037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60960</xdr:rowOff>
    </xdr:from>
    <xdr:to>
      <xdr:col>15</xdr:col>
      <xdr:colOff>101600</xdr:colOff>
      <xdr:row>61</xdr:row>
      <xdr:rowOff>162560</xdr:rowOff>
    </xdr:to>
    <xdr:sp macro="" textlink="">
      <xdr:nvSpPr>
        <xdr:cNvPr id="189" name="楕円 188">
          <a:extLst>
            <a:ext uri="{FF2B5EF4-FFF2-40B4-BE49-F238E27FC236}">
              <a16:creationId xmlns:a16="http://schemas.microsoft.com/office/drawing/2014/main" id="{79D61ADD-64AD-44B8-991C-37E530EAED4E}"/>
            </a:ext>
          </a:extLst>
        </xdr:cNvPr>
        <xdr:cNvSpPr/>
      </xdr:nvSpPr>
      <xdr:spPr>
        <a:xfrm>
          <a:off x="2857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111760</xdr:rowOff>
    </xdr:from>
    <xdr:to>
      <xdr:col>19</xdr:col>
      <xdr:colOff>177800</xdr:colOff>
      <xdr:row>61</xdr:row>
      <xdr:rowOff>121920</xdr:rowOff>
    </xdr:to>
    <xdr:cxnSp macro="">
      <xdr:nvCxnSpPr>
        <xdr:cNvPr id="190" name="直線コネクタ 189">
          <a:extLst>
            <a:ext uri="{FF2B5EF4-FFF2-40B4-BE49-F238E27FC236}">
              <a16:creationId xmlns:a16="http://schemas.microsoft.com/office/drawing/2014/main" id="{AA4764D4-E65A-47BB-899B-A0E5A4A0C7B7}"/>
            </a:ext>
          </a:extLst>
        </xdr:cNvPr>
        <xdr:cNvCxnSpPr/>
      </xdr:nvCxnSpPr>
      <xdr:spPr>
        <a:xfrm>
          <a:off x="2908300" y="105702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50800</xdr:rowOff>
    </xdr:from>
    <xdr:to>
      <xdr:col>10</xdr:col>
      <xdr:colOff>165100</xdr:colOff>
      <xdr:row>61</xdr:row>
      <xdr:rowOff>152400</xdr:rowOff>
    </xdr:to>
    <xdr:sp macro="" textlink="">
      <xdr:nvSpPr>
        <xdr:cNvPr id="191" name="楕円 190">
          <a:extLst>
            <a:ext uri="{FF2B5EF4-FFF2-40B4-BE49-F238E27FC236}">
              <a16:creationId xmlns:a16="http://schemas.microsoft.com/office/drawing/2014/main" id="{954ACDA2-DF4A-4C0D-8D61-AF29869C79A3}"/>
            </a:ext>
          </a:extLst>
        </xdr:cNvPr>
        <xdr:cNvSpPr/>
      </xdr:nvSpPr>
      <xdr:spPr>
        <a:xfrm>
          <a:off x="1968500" y="105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101600</xdr:rowOff>
    </xdr:from>
    <xdr:to>
      <xdr:col>15</xdr:col>
      <xdr:colOff>50800</xdr:colOff>
      <xdr:row>61</xdr:row>
      <xdr:rowOff>111760</xdr:rowOff>
    </xdr:to>
    <xdr:cxnSp macro="">
      <xdr:nvCxnSpPr>
        <xdr:cNvPr id="192" name="直線コネクタ 191">
          <a:extLst>
            <a:ext uri="{FF2B5EF4-FFF2-40B4-BE49-F238E27FC236}">
              <a16:creationId xmlns:a16="http://schemas.microsoft.com/office/drawing/2014/main" id="{20AD6ED1-B98B-47FA-A187-3E73066CF4E7}"/>
            </a:ext>
          </a:extLst>
        </xdr:cNvPr>
        <xdr:cNvCxnSpPr/>
      </xdr:nvCxnSpPr>
      <xdr:spPr>
        <a:xfrm>
          <a:off x="2019300" y="1056005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193" name="楕円 192">
          <a:extLst>
            <a:ext uri="{FF2B5EF4-FFF2-40B4-BE49-F238E27FC236}">
              <a16:creationId xmlns:a16="http://schemas.microsoft.com/office/drawing/2014/main" id="{E9470424-934D-4864-9AB8-815C799F00AC}"/>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101600</xdr:rowOff>
    </xdr:to>
    <xdr:cxnSp macro="">
      <xdr:nvCxnSpPr>
        <xdr:cNvPr id="194" name="直線コネクタ 193">
          <a:extLst>
            <a:ext uri="{FF2B5EF4-FFF2-40B4-BE49-F238E27FC236}">
              <a16:creationId xmlns:a16="http://schemas.microsoft.com/office/drawing/2014/main" id="{3199EDC9-2A0A-4D5E-9015-051589C9DB94}"/>
            </a:ext>
          </a:extLst>
        </xdr:cNvPr>
        <xdr:cNvCxnSpPr/>
      </xdr:nvCxnSpPr>
      <xdr:spPr>
        <a:xfrm>
          <a:off x="1130300" y="105498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5F418B4C-7219-4F63-9358-0F4AC5A8EF7A}"/>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FCEF48F-9DD4-4853-BAC5-F3F7510A8DF9}"/>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BE2DC6C-652E-4F7D-B6C7-C3829E694E01}"/>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AA85593-FB4D-47C4-9FDF-F85966D58BC3}"/>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163847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20D559A7-A0CD-4222-A932-7216FBF25DA5}"/>
            </a:ext>
          </a:extLst>
        </xdr:cNvPr>
        <xdr:cNvSpPr txBox="1"/>
      </xdr:nvSpPr>
      <xdr:spPr>
        <a:xfrm>
          <a:off x="35820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153687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E2414CCD-85E9-4727-8263-24F420EB056B}"/>
            </a:ext>
          </a:extLst>
        </xdr:cNvPr>
        <xdr:cNvSpPr txBox="1"/>
      </xdr:nvSpPr>
      <xdr:spPr>
        <a:xfrm>
          <a:off x="2705744" y="1061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143527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B2C7623-72CE-4B37-ABE1-BE97FAF4E717}"/>
            </a:ext>
          </a:extLst>
        </xdr:cNvPr>
        <xdr:cNvSpPr txBox="1"/>
      </xdr:nvSpPr>
      <xdr:spPr>
        <a:xfrm>
          <a:off x="1816744" y="1060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133367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2716FE17-3C05-4393-B4E1-D6683C5210E1}"/>
            </a:ext>
          </a:extLst>
        </xdr:cNvPr>
        <xdr:cNvSpPr txBox="1"/>
      </xdr:nvSpPr>
      <xdr:spPr>
        <a:xfrm>
          <a:off x="927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87A3ED4-ABF2-40E6-80E7-1BDCBE1556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7032893-B160-49DE-8FA2-33D0E05DED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FA69756-C613-4DDA-92A1-5282F1C7C6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BE3BA1D-C730-46FD-B9B4-8654D06154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B0EB8F3-C5F9-43D2-9360-01AA20A855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16EBDA1-DFBE-4FC0-8899-FC2B7A043A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7B75944-F8D7-421F-AD95-BCB56F4796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6C8D33E-35C5-49E1-A548-CAB64CD3C6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7E8BCC5A-B72A-4FBC-89CE-4E49F6F00E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8635517-5272-498A-96C3-75FCEDBD5C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14E5C40-D685-48CE-84D0-66C38C3FF6B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1A897AB-29C4-4F42-A57E-0AB8F2EB6F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F714FBE-E25B-4BA9-9F67-ED496195736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25A114B1-2FC2-43DE-B359-C29ACDECF6B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C46DB052-2652-42E6-937E-95158BC6E8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E2AAE9EB-49CE-434B-9728-0CD0E4085D4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943AF4E9-CF5B-4680-B38F-5DDB4B6664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9192265B-C61C-417A-91BB-FDCEE78D156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4525651-FC5F-424A-BA4F-3F5FC741503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AF826853-05EE-4B51-9085-C8FA9371B03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72DF2B9-5569-4576-97A7-D06B323581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9F354065-E2BC-46BD-919E-333F7BB99B7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0B0B5BD-9B33-497D-A119-AB219BA5B9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3AE25FD4-9066-4054-B947-5565A088F3AC}"/>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A27062C1-214B-4E20-9283-30FAAAF1EA2A}"/>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E7898382-F48C-4794-8E10-657D3FE27665}"/>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46D74227-3443-4376-B825-9BA4450AABAB}"/>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7E98F67B-0A5F-4B57-8CDE-516740B50B02}"/>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1658F547-8447-4A42-A081-02D9DF01043F}"/>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5067B58D-8988-4FC4-945E-05CE899DE051}"/>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6F546956-0BB1-43D8-BFC8-2E3CA06ADCC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8ABD05A2-56C0-44FD-88D2-17601335BF1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E2828CA1-8F72-4BB0-A1ED-9D5BC89F269F}"/>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42F9D7A8-6C13-4DDF-9EBA-475990B13992}"/>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4CC4D03-39B6-4A4C-8A80-01D4F1A977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E6EA024-6C9A-4831-B021-5724A427FD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69B0C7-AE85-4587-B0BB-5EF7628ED8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246B379-9A74-4C04-AF2E-3143D80D09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D9DB6A-DF7B-4AB5-BA2C-2E10E3A15C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148630</xdr:rowOff>
    </xdr:from>
    <xdr:to>
      <xdr:col>55</xdr:col>
      <xdr:colOff>50800</xdr:colOff>
      <xdr:row>64</xdr:row>
      <xdr:rowOff>78780</xdr:rowOff>
    </xdr:to>
    <xdr:sp macro="" textlink="">
      <xdr:nvSpPr>
        <xdr:cNvPr id="242" name="楕円 241">
          <a:extLst>
            <a:ext uri="{FF2B5EF4-FFF2-40B4-BE49-F238E27FC236}">
              <a16:creationId xmlns:a16="http://schemas.microsoft.com/office/drawing/2014/main" id="{362F66FE-C147-4C88-8D53-2C9A883438FD}"/>
            </a:ext>
          </a:extLst>
        </xdr:cNvPr>
        <xdr:cNvSpPr/>
      </xdr:nvSpPr>
      <xdr:spPr>
        <a:xfrm>
          <a:off x="10426700" y="109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63557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0D4F56A-8C62-4991-8A37-000D519104DA}"/>
            </a:ext>
          </a:extLst>
        </xdr:cNvPr>
        <xdr:cNvSpPr txBox="1"/>
      </xdr:nvSpPr>
      <xdr:spPr>
        <a:xfrm>
          <a:off x="10515600" y="1086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150855</xdr:rowOff>
    </xdr:from>
    <xdr:to>
      <xdr:col>50</xdr:col>
      <xdr:colOff>165100</xdr:colOff>
      <xdr:row>64</xdr:row>
      <xdr:rowOff>81005</xdr:rowOff>
    </xdr:to>
    <xdr:sp macro="" textlink="">
      <xdr:nvSpPr>
        <xdr:cNvPr id="244" name="楕円 243">
          <a:extLst>
            <a:ext uri="{FF2B5EF4-FFF2-40B4-BE49-F238E27FC236}">
              <a16:creationId xmlns:a16="http://schemas.microsoft.com/office/drawing/2014/main" id="{E46F2EB0-D059-4E24-B1A1-B31C9E77916A}"/>
            </a:ext>
          </a:extLst>
        </xdr:cNvPr>
        <xdr:cNvSpPr/>
      </xdr:nvSpPr>
      <xdr:spPr>
        <a:xfrm>
          <a:off x="9588500" y="109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27980</xdr:rowOff>
    </xdr:from>
    <xdr:to>
      <xdr:col>55</xdr:col>
      <xdr:colOff>0</xdr:colOff>
      <xdr:row>64</xdr:row>
      <xdr:rowOff>30205</xdr:rowOff>
    </xdr:to>
    <xdr:cxnSp macro="">
      <xdr:nvCxnSpPr>
        <xdr:cNvPr id="245" name="直線コネクタ 244">
          <a:extLst>
            <a:ext uri="{FF2B5EF4-FFF2-40B4-BE49-F238E27FC236}">
              <a16:creationId xmlns:a16="http://schemas.microsoft.com/office/drawing/2014/main" id="{AA9F6D54-DD8C-463F-8B12-4978886525A3}"/>
            </a:ext>
          </a:extLst>
        </xdr:cNvPr>
        <xdr:cNvCxnSpPr/>
      </xdr:nvCxnSpPr>
      <xdr:spPr>
        <a:xfrm flipV="1">
          <a:off x="9639300" y="11000780"/>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152901</xdr:rowOff>
    </xdr:from>
    <xdr:to>
      <xdr:col>46</xdr:col>
      <xdr:colOff>38100</xdr:colOff>
      <xdr:row>64</xdr:row>
      <xdr:rowOff>83051</xdr:rowOff>
    </xdr:to>
    <xdr:sp macro="" textlink="">
      <xdr:nvSpPr>
        <xdr:cNvPr id="246" name="楕円 245">
          <a:extLst>
            <a:ext uri="{FF2B5EF4-FFF2-40B4-BE49-F238E27FC236}">
              <a16:creationId xmlns:a16="http://schemas.microsoft.com/office/drawing/2014/main" id="{B054DE9E-7106-4390-B708-976DBD3E7393}"/>
            </a:ext>
          </a:extLst>
        </xdr:cNvPr>
        <xdr:cNvSpPr/>
      </xdr:nvSpPr>
      <xdr:spPr>
        <a:xfrm>
          <a:off x="8699500" y="109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30205</xdr:rowOff>
    </xdr:from>
    <xdr:to>
      <xdr:col>50</xdr:col>
      <xdr:colOff>114300</xdr:colOff>
      <xdr:row>64</xdr:row>
      <xdr:rowOff>32251</xdr:rowOff>
    </xdr:to>
    <xdr:cxnSp macro="">
      <xdr:nvCxnSpPr>
        <xdr:cNvPr id="247" name="直線コネクタ 246">
          <a:extLst>
            <a:ext uri="{FF2B5EF4-FFF2-40B4-BE49-F238E27FC236}">
              <a16:creationId xmlns:a16="http://schemas.microsoft.com/office/drawing/2014/main" id="{26D9C322-B606-4BBC-8F62-D55B9458B636}"/>
            </a:ext>
          </a:extLst>
        </xdr:cNvPr>
        <xdr:cNvCxnSpPr/>
      </xdr:nvCxnSpPr>
      <xdr:spPr>
        <a:xfrm flipV="1">
          <a:off x="8750300" y="11003005"/>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154517</xdr:rowOff>
    </xdr:from>
    <xdr:to>
      <xdr:col>41</xdr:col>
      <xdr:colOff>101600</xdr:colOff>
      <xdr:row>64</xdr:row>
      <xdr:rowOff>84667</xdr:rowOff>
    </xdr:to>
    <xdr:sp macro="" textlink="">
      <xdr:nvSpPr>
        <xdr:cNvPr id="248" name="楕円 247">
          <a:extLst>
            <a:ext uri="{FF2B5EF4-FFF2-40B4-BE49-F238E27FC236}">
              <a16:creationId xmlns:a16="http://schemas.microsoft.com/office/drawing/2014/main" id="{665B2F23-F7F9-4AE6-AFD3-59DC3B8C687E}"/>
            </a:ext>
          </a:extLst>
        </xdr:cNvPr>
        <xdr:cNvSpPr/>
      </xdr:nvSpPr>
      <xdr:spPr>
        <a:xfrm>
          <a:off x="7810500" y="109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32251</xdr:rowOff>
    </xdr:from>
    <xdr:to>
      <xdr:col>45</xdr:col>
      <xdr:colOff>177800</xdr:colOff>
      <xdr:row>64</xdr:row>
      <xdr:rowOff>33867</xdr:rowOff>
    </xdr:to>
    <xdr:cxnSp macro="">
      <xdr:nvCxnSpPr>
        <xdr:cNvPr id="249" name="直線コネクタ 248">
          <a:extLst>
            <a:ext uri="{FF2B5EF4-FFF2-40B4-BE49-F238E27FC236}">
              <a16:creationId xmlns:a16="http://schemas.microsoft.com/office/drawing/2014/main" id="{DCF9137A-9A63-4EAB-A530-F5E94DB1F726}"/>
            </a:ext>
          </a:extLst>
        </xdr:cNvPr>
        <xdr:cNvCxnSpPr/>
      </xdr:nvCxnSpPr>
      <xdr:spPr>
        <a:xfrm flipV="1">
          <a:off x="7861300" y="11005051"/>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155592</xdr:rowOff>
    </xdr:from>
    <xdr:to>
      <xdr:col>36</xdr:col>
      <xdr:colOff>165100</xdr:colOff>
      <xdr:row>64</xdr:row>
      <xdr:rowOff>85742</xdr:rowOff>
    </xdr:to>
    <xdr:sp macro="" textlink="">
      <xdr:nvSpPr>
        <xdr:cNvPr id="250" name="楕円 249">
          <a:extLst>
            <a:ext uri="{FF2B5EF4-FFF2-40B4-BE49-F238E27FC236}">
              <a16:creationId xmlns:a16="http://schemas.microsoft.com/office/drawing/2014/main" id="{3387F2AC-BC10-4BDD-8BC9-09EBF185E3B7}"/>
            </a:ext>
          </a:extLst>
        </xdr:cNvPr>
        <xdr:cNvSpPr/>
      </xdr:nvSpPr>
      <xdr:spPr>
        <a:xfrm>
          <a:off x="6921500" y="109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33867</xdr:rowOff>
    </xdr:from>
    <xdr:to>
      <xdr:col>41</xdr:col>
      <xdr:colOff>50800</xdr:colOff>
      <xdr:row>64</xdr:row>
      <xdr:rowOff>34942</xdr:rowOff>
    </xdr:to>
    <xdr:cxnSp macro="">
      <xdr:nvCxnSpPr>
        <xdr:cNvPr id="251" name="直線コネクタ 250">
          <a:extLst>
            <a:ext uri="{FF2B5EF4-FFF2-40B4-BE49-F238E27FC236}">
              <a16:creationId xmlns:a16="http://schemas.microsoft.com/office/drawing/2014/main" id="{5FE7DF9F-32EE-4BB5-9EF6-5F442E14E310}"/>
            </a:ext>
          </a:extLst>
        </xdr:cNvPr>
        <xdr:cNvCxnSpPr/>
      </xdr:nvCxnSpPr>
      <xdr:spPr>
        <a:xfrm flipV="1">
          <a:off x="6972300" y="11006667"/>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85064C2F-762F-4442-8395-EE74694DF886}"/>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FFA466A8-5699-4F35-AE7F-D163AD970E8D}"/>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957E1B5A-1A45-4269-A080-7F9A014B757D}"/>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3678C6CA-4AAD-4923-AE77-DD32E7499481}"/>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72132</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66CC40C-6884-4E2B-89FD-5BCDEE52BFE2}"/>
            </a:ext>
          </a:extLst>
        </xdr:cNvPr>
        <xdr:cNvSpPr txBox="1"/>
      </xdr:nvSpPr>
      <xdr:spPr>
        <a:xfrm>
          <a:off x="9327095" y="110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74178</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4162ADE-20D9-4853-B350-C3463EB31A87}"/>
            </a:ext>
          </a:extLst>
        </xdr:cNvPr>
        <xdr:cNvSpPr txBox="1"/>
      </xdr:nvSpPr>
      <xdr:spPr>
        <a:xfrm>
          <a:off x="8450795" y="1104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75794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CC8B2B50-A63A-4D3F-97F1-75796552E56F}"/>
            </a:ext>
          </a:extLst>
        </xdr:cNvPr>
        <xdr:cNvSpPr txBox="1"/>
      </xdr:nvSpPr>
      <xdr:spPr>
        <a:xfrm>
          <a:off x="7561795" y="1104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76869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281F5619-2308-45E4-A12E-391EC3EA96EC}"/>
            </a:ext>
          </a:extLst>
        </xdr:cNvPr>
        <xdr:cNvSpPr txBox="1"/>
      </xdr:nvSpPr>
      <xdr:spPr>
        <a:xfrm>
          <a:off x="6672795" y="1104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C2A193E-365C-4F93-82C3-AAB6038AD1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44EF600-29DF-40DF-9535-3AD8D49F43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318244C-BC60-4437-BC48-4A2111A888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2CC77BA-C3E9-4E6F-930B-8BC817EE10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9B0046E-2F43-4E97-AC5D-3B9E422CBB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D1414A2-97AF-4AA0-A64D-98DB4EF0F4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1A0A2B2-9969-42AF-92F9-59995B9AA7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91E96D2-6E62-4ABD-A8FD-FC461B9B05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3999838-D93E-44CE-98C0-85B7E57B7B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DDB0E39-E211-499D-B4D4-F5E2582132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9801D90-37CC-46A2-A23C-B25A788DCD7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2D9AAD15-A919-4A91-9CD4-FE305CC93D6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7B62F2BB-C842-4995-AB39-E2184BC5E65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5BFD03C3-5F1A-416D-A2F8-9B4D687672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60E9804-5A02-4388-B625-CC5C187251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8BB0B58-A18E-4F94-8B17-EF4BAAA62E8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4D5FCC0E-6082-42F7-B38E-39B52E8C6B1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75ADC3C-1F05-4324-B318-60BEEDA78C3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6F3CC40F-A5D5-47C9-9016-912A1DF232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94CBF13-2A08-45CD-9956-1801F76571D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E10DCB00-0296-4858-AB54-FFC6934D43E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9D8A900-CEE6-4E4C-BF3B-592AAD7F3D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A7D4489-FD21-4684-B821-812483918C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B8AE1AA-47D6-405A-80B7-1FFD7396BDF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30B200E-5BF4-487F-B97B-9BF929C414C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E57B287-0EC3-420C-9A15-1A1BD0A4EA65}"/>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B93A4F1A-CE98-47F2-BEE1-BB3B57F598C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C4A6BA5B-FE7F-4E1F-BBE5-AAD792C80E5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0BD9045-BBDA-43E1-AA4A-766D04719A21}"/>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798D0CE-6A55-4700-A9AB-5D2669582521}"/>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31DA8386-92E4-4D10-9BDB-8449096EABEB}"/>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5C041A8E-33A2-44A4-8FE6-5B28B073F2F8}"/>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EFDAB262-B3B4-4121-A47D-8E66A626A577}"/>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241EDFCE-53B7-48CD-8294-4CC6ED9DEA2B}"/>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0870775-7A2B-40CC-861E-418D9F17D4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261719E-4660-4440-9663-A6CAA1FC3A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16EF7E6-ED0D-460C-9002-4EA071F2F8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5FED9F9-E5F4-4F10-BE35-3611DBACFC6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04C88D-75CF-49DF-B969-DC70BF0D9F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64770</xdr:rowOff>
    </xdr:from>
    <xdr:to>
      <xdr:col>24</xdr:col>
      <xdr:colOff>114300</xdr:colOff>
      <xdr:row>83</xdr:row>
      <xdr:rowOff>166370</xdr:rowOff>
    </xdr:to>
    <xdr:sp macro="" textlink="">
      <xdr:nvSpPr>
        <xdr:cNvPr id="299" name="楕円 298">
          <a:extLst>
            <a:ext uri="{FF2B5EF4-FFF2-40B4-BE49-F238E27FC236}">
              <a16:creationId xmlns:a16="http://schemas.microsoft.com/office/drawing/2014/main" id="{C67973DE-1B9D-495A-875A-FC606B72E3CC}"/>
            </a:ext>
          </a:extLst>
        </xdr:cNvPr>
        <xdr:cNvSpPr/>
      </xdr:nvSpPr>
      <xdr:spPr>
        <a:xfrm>
          <a:off x="45847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43197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120BC47A-D413-4497-88F4-1CA5CE2C2085}"/>
            </a:ext>
          </a:extLst>
        </xdr:cNvPr>
        <xdr:cNvSpPr txBox="1"/>
      </xdr:nvSpPr>
      <xdr:spPr>
        <a:xfrm>
          <a:off x="4673600" y="142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1" name="楕円 300">
          <a:extLst>
            <a:ext uri="{FF2B5EF4-FFF2-40B4-BE49-F238E27FC236}">
              <a16:creationId xmlns:a16="http://schemas.microsoft.com/office/drawing/2014/main" id="{688E9E57-873B-4D91-B78F-2F230E91388C}"/>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115570</xdr:rowOff>
    </xdr:to>
    <xdr:cxnSp macro="">
      <xdr:nvCxnSpPr>
        <xdr:cNvPr id="302" name="直線コネクタ 301">
          <a:extLst>
            <a:ext uri="{FF2B5EF4-FFF2-40B4-BE49-F238E27FC236}">
              <a16:creationId xmlns:a16="http://schemas.microsoft.com/office/drawing/2014/main" id="{B42D3E7C-F90C-452E-8913-932B5E9AB161}"/>
            </a:ext>
          </a:extLst>
        </xdr:cNvPr>
        <xdr:cNvCxnSpPr/>
      </xdr:nvCxnSpPr>
      <xdr:spPr>
        <a:xfrm>
          <a:off x="3797300" y="143217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19050</xdr:rowOff>
    </xdr:from>
    <xdr:to>
      <xdr:col>15</xdr:col>
      <xdr:colOff>101600</xdr:colOff>
      <xdr:row>83</xdr:row>
      <xdr:rowOff>120650</xdr:rowOff>
    </xdr:to>
    <xdr:sp macro="" textlink="">
      <xdr:nvSpPr>
        <xdr:cNvPr id="303" name="楕円 302">
          <a:extLst>
            <a:ext uri="{FF2B5EF4-FFF2-40B4-BE49-F238E27FC236}">
              <a16:creationId xmlns:a16="http://schemas.microsoft.com/office/drawing/2014/main" id="{84551DA8-E2C7-4C4E-B063-34DB340BB087}"/>
            </a:ext>
          </a:extLst>
        </xdr:cNvPr>
        <xdr:cNvSpPr/>
      </xdr:nvSpPr>
      <xdr:spPr>
        <a:xfrm>
          <a:off x="2857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69850</xdr:rowOff>
    </xdr:from>
    <xdr:to>
      <xdr:col>19</xdr:col>
      <xdr:colOff>177800</xdr:colOff>
      <xdr:row>83</xdr:row>
      <xdr:rowOff>91439</xdr:rowOff>
    </xdr:to>
    <xdr:cxnSp macro="">
      <xdr:nvCxnSpPr>
        <xdr:cNvPr id="304" name="直線コネクタ 303">
          <a:extLst>
            <a:ext uri="{FF2B5EF4-FFF2-40B4-BE49-F238E27FC236}">
              <a16:creationId xmlns:a16="http://schemas.microsoft.com/office/drawing/2014/main" id="{2C7BDB8C-D2D1-4611-906B-DC7833099F3A}"/>
            </a:ext>
          </a:extLst>
        </xdr:cNvPr>
        <xdr:cNvCxnSpPr/>
      </xdr:nvCxnSpPr>
      <xdr:spPr>
        <a:xfrm>
          <a:off x="2908300" y="143002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167639</xdr:rowOff>
    </xdr:from>
    <xdr:to>
      <xdr:col>10</xdr:col>
      <xdr:colOff>165100</xdr:colOff>
      <xdr:row>83</xdr:row>
      <xdr:rowOff>97789</xdr:rowOff>
    </xdr:to>
    <xdr:sp macro="" textlink="">
      <xdr:nvSpPr>
        <xdr:cNvPr id="305" name="楕円 304">
          <a:extLst>
            <a:ext uri="{FF2B5EF4-FFF2-40B4-BE49-F238E27FC236}">
              <a16:creationId xmlns:a16="http://schemas.microsoft.com/office/drawing/2014/main" id="{3A362386-D617-427C-BE17-86518DB8024F}"/>
            </a:ext>
          </a:extLst>
        </xdr:cNvPr>
        <xdr:cNvSpPr/>
      </xdr:nvSpPr>
      <xdr:spPr>
        <a:xfrm>
          <a:off x="1968500" y="142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46989</xdr:rowOff>
    </xdr:from>
    <xdr:to>
      <xdr:col>15</xdr:col>
      <xdr:colOff>50800</xdr:colOff>
      <xdr:row>83</xdr:row>
      <xdr:rowOff>69850</xdr:rowOff>
    </xdr:to>
    <xdr:cxnSp macro="">
      <xdr:nvCxnSpPr>
        <xdr:cNvPr id="306" name="直線コネクタ 305">
          <a:extLst>
            <a:ext uri="{FF2B5EF4-FFF2-40B4-BE49-F238E27FC236}">
              <a16:creationId xmlns:a16="http://schemas.microsoft.com/office/drawing/2014/main" id="{90E60B17-3FB1-413B-83DC-862D58919D9E}"/>
            </a:ext>
          </a:extLst>
        </xdr:cNvPr>
        <xdr:cNvCxnSpPr/>
      </xdr:nvCxnSpPr>
      <xdr:spPr>
        <a:xfrm>
          <a:off x="2019300" y="14277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146050</xdr:rowOff>
    </xdr:from>
    <xdr:to>
      <xdr:col>6</xdr:col>
      <xdr:colOff>38100</xdr:colOff>
      <xdr:row>83</xdr:row>
      <xdr:rowOff>76200</xdr:rowOff>
    </xdr:to>
    <xdr:sp macro="" textlink="">
      <xdr:nvSpPr>
        <xdr:cNvPr id="307" name="楕円 306">
          <a:extLst>
            <a:ext uri="{FF2B5EF4-FFF2-40B4-BE49-F238E27FC236}">
              <a16:creationId xmlns:a16="http://schemas.microsoft.com/office/drawing/2014/main" id="{4BD89113-E3A5-4A06-B05E-15961983F71A}"/>
            </a:ext>
          </a:extLst>
        </xdr:cNvPr>
        <xdr:cNvSpPr/>
      </xdr:nvSpPr>
      <xdr:spPr>
        <a:xfrm>
          <a:off x="1079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25400</xdr:rowOff>
    </xdr:from>
    <xdr:to>
      <xdr:col>10</xdr:col>
      <xdr:colOff>114300</xdr:colOff>
      <xdr:row>83</xdr:row>
      <xdr:rowOff>46989</xdr:rowOff>
    </xdr:to>
    <xdr:cxnSp macro="">
      <xdr:nvCxnSpPr>
        <xdr:cNvPr id="308" name="直線コネクタ 307">
          <a:extLst>
            <a:ext uri="{FF2B5EF4-FFF2-40B4-BE49-F238E27FC236}">
              <a16:creationId xmlns:a16="http://schemas.microsoft.com/office/drawing/2014/main" id="{E7A15C99-3D7E-4701-A953-594573456E5E}"/>
            </a:ext>
          </a:extLst>
        </xdr:cNvPr>
        <xdr:cNvCxnSpPr/>
      </xdr:nvCxnSpPr>
      <xdr:spPr>
        <a:xfrm>
          <a:off x="1130300" y="142557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DCBBFA10-2AD7-48C3-852C-0E9FB18E1839}"/>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8E2CBEF8-1AFF-487B-A097-1E5011901B79}"/>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77AB0EF6-C163-4439-8D7C-87A9FE71F02C}"/>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6640710D-16A4-49B9-A926-E22D1B585408}"/>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3" name="n_1mainValue【公営住宅】&#10;有形固定資産減価償却率">
          <a:extLst>
            <a:ext uri="{FF2B5EF4-FFF2-40B4-BE49-F238E27FC236}">
              <a16:creationId xmlns:a16="http://schemas.microsoft.com/office/drawing/2014/main" id="{9CBD9622-5EC9-4BE5-A1A1-740B04F3DCFD}"/>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111777</xdr:rowOff>
    </xdr:from>
    <xdr:ext cx="405111" cy="259045"/>
    <xdr:sp macro="" textlink="">
      <xdr:nvSpPr>
        <xdr:cNvPr id="314" name="n_2mainValue【公営住宅】&#10;有形固定資産減価償却率">
          <a:extLst>
            <a:ext uri="{FF2B5EF4-FFF2-40B4-BE49-F238E27FC236}">
              <a16:creationId xmlns:a16="http://schemas.microsoft.com/office/drawing/2014/main" id="{5EF9145F-E409-47B2-BBA0-E081C24D7E93}"/>
            </a:ext>
          </a:extLst>
        </xdr:cNvPr>
        <xdr:cNvSpPr txBox="1"/>
      </xdr:nvSpPr>
      <xdr:spPr>
        <a:xfrm>
          <a:off x="2705744"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88916</xdr:rowOff>
    </xdr:from>
    <xdr:ext cx="405111" cy="259045"/>
    <xdr:sp macro="" textlink="">
      <xdr:nvSpPr>
        <xdr:cNvPr id="315" name="n_3mainValue【公営住宅】&#10;有形固定資産減価償却率">
          <a:extLst>
            <a:ext uri="{FF2B5EF4-FFF2-40B4-BE49-F238E27FC236}">
              <a16:creationId xmlns:a16="http://schemas.microsoft.com/office/drawing/2014/main" id="{DFC38564-F52D-47AC-8288-AD35983A7E97}"/>
            </a:ext>
          </a:extLst>
        </xdr:cNvPr>
        <xdr:cNvSpPr txBox="1"/>
      </xdr:nvSpPr>
      <xdr:spPr>
        <a:xfrm>
          <a:off x="1816744" y="1431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67327</xdr:rowOff>
    </xdr:from>
    <xdr:ext cx="405111" cy="259045"/>
    <xdr:sp macro="" textlink="">
      <xdr:nvSpPr>
        <xdr:cNvPr id="316" name="n_4mainValue【公営住宅】&#10;有形固定資産減価償却率">
          <a:extLst>
            <a:ext uri="{FF2B5EF4-FFF2-40B4-BE49-F238E27FC236}">
              <a16:creationId xmlns:a16="http://schemas.microsoft.com/office/drawing/2014/main" id="{671FF711-C8D6-4F56-8B66-78912A1DA5A5}"/>
            </a:ext>
          </a:extLst>
        </xdr:cNvPr>
        <xdr:cNvSpPr txBox="1"/>
      </xdr:nvSpPr>
      <xdr:spPr>
        <a:xfrm>
          <a:off x="927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6678566-8B6A-4DA2-8D60-F4730F8A9B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F119831B-EA47-4CC0-9C09-F01297C09D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E995FA7-31F3-479D-877E-F58B0FA7D4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FE02BAA-F242-480F-9CA0-364CB5E6AC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EB915C6A-BAEF-472C-89F8-523603FEF4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71A9649-205C-4AB0-ACFF-ED667AFF5E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3F3DBDE-298B-4456-9D80-2877FFC0BE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2C8B344-14F2-454F-8862-C4D1730409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7D6B1C-E332-477D-A9B4-C6894F4E7A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6C1716E6-1A5C-4488-84C5-F220ED6A89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30B62660-3CA1-4E34-8CFC-C1A46F3E5BA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6F7D03A1-C332-476F-9CBB-5BF8B6F058F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360A5DEC-A47C-4544-836C-DE5D16F9DC3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A9E32B0F-359B-41C1-8D66-774D4501925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D9215BCE-3D54-437A-92C2-36F5F504C60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3CE841CD-030F-436D-A570-AFF4F6A2E61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A78522E0-31E1-495F-B4DE-CDA5CE09772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CB7A4102-C240-498A-83C6-42E0DC3ED6C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A04C8059-AE14-4A60-AD14-7514987D01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17385948-28DE-409C-AD9B-4AC8BAC4AD4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A63A4C4E-75D6-482F-B987-CFD131D51C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8FA48231-A7D7-408E-9D39-462DE6A6420A}"/>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C99B372F-7984-48DC-872F-8354CF25A13B}"/>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883D104-3F26-4ABF-8E62-766EAEF64A45}"/>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35A9F3C-03B7-4974-A7E5-BB2A1D7E72C9}"/>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8A2ADDDE-F3C9-496A-ADBF-F8AE514A138D}"/>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477DB5A9-3BBA-4AA1-A87D-8EF4AD0F3D7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C953A8B-BAD4-4E58-A464-D8EBAEC459B8}"/>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6B684AE3-91CC-411C-9815-363710F15592}"/>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14D403AC-F514-4EA4-A2D5-36D683627151}"/>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1A433769-3E3D-43AB-ADF4-2191F177F8FC}"/>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63903614-308C-460A-B67E-2EC0959DC807}"/>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11B446D-8016-4F96-B14D-C1B0F9E39E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22016DB-3DA4-40E9-B6D1-5CAB136823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29D8758-7EC9-40DE-897C-F7516F6CD9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7BAF79D-00F6-4C60-A2CE-9AD1CBBD24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377647D-ADCD-4D3B-AFEB-6D74D726D9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40061</xdr:rowOff>
    </xdr:from>
    <xdr:to>
      <xdr:col>55</xdr:col>
      <xdr:colOff>50800</xdr:colOff>
      <xdr:row>77</xdr:row>
      <xdr:rowOff>141661</xdr:rowOff>
    </xdr:to>
    <xdr:sp macro="" textlink="">
      <xdr:nvSpPr>
        <xdr:cNvPr id="354" name="楕円 353">
          <a:extLst>
            <a:ext uri="{FF2B5EF4-FFF2-40B4-BE49-F238E27FC236}">
              <a16:creationId xmlns:a16="http://schemas.microsoft.com/office/drawing/2014/main" id="{3DFAFAE9-AF02-4C81-9D6E-532A2F1786E3}"/>
            </a:ext>
          </a:extLst>
        </xdr:cNvPr>
        <xdr:cNvSpPr/>
      </xdr:nvSpPr>
      <xdr:spPr>
        <a:xfrm>
          <a:off x="10426700" y="132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164538</xdr:rowOff>
    </xdr:from>
    <xdr:ext cx="534377" cy="259045"/>
    <xdr:sp macro="" textlink="">
      <xdr:nvSpPr>
        <xdr:cNvPr id="355" name="【公営住宅】&#10;一人当たり面積該当値テキスト">
          <a:extLst>
            <a:ext uri="{FF2B5EF4-FFF2-40B4-BE49-F238E27FC236}">
              <a16:creationId xmlns:a16="http://schemas.microsoft.com/office/drawing/2014/main" id="{4D8044D9-20DC-41DC-8AAF-4BE61EF79609}"/>
            </a:ext>
          </a:extLst>
        </xdr:cNvPr>
        <xdr:cNvSpPr txBox="1"/>
      </xdr:nvSpPr>
      <xdr:spPr>
        <a:xfrm>
          <a:off x="10515600" y="131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108824</xdr:rowOff>
    </xdr:from>
    <xdr:to>
      <xdr:col>50</xdr:col>
      <xdr:colOff>165100</xdr:colOff>
      <xdr:row>78</xdr:row>
      <xdr:rowOff>38974</xdr:rowOff>
    </xdr:to>
    <xdr:sp macro="" textlink="">
      <xdr:nvSpPr>
        <xdr:cNvPr id="356" name="楕円 355">
          <a:extLst>
            <a:ext uri="{FF2B5EF4-FFF2-40B4-BE49-F238E27FC236}">
              <a16:creationId xmlns:a16="http://schemas.microsoft.com/office/drawing/2014/main" id="{0B03B0FB-AAF1-4490-A38C-EA2A113BF564}"/>
            </a:ext>
          </a:extLst>
        </xdr:cNvPr>
        <xdr:cNvSpPr/>
      </xdr:nvSpPr>
      <xdr:spPr>
        <a:xfrm>
          <a:off x="9588500" y="133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90861</xdr:rowOff>
    </xdr:from>
    <xdr:to>
      <xdr:col>55</xdr:col>
      <xdr:colOff>0</xdr:colOff>
      <xdr:row>77</xdr:row>
      <xdr:rowOff>159624</xdr:rowOff>
    </xdr:to>
    <xdr:cxnSp macro="">
      <xdr:nvCxnSpPr>
        <xdr:cNvPr id="357" name="直線コネクタ 356">
          <a:extLst>
            <a:ext uri="{FF2B5EF4-FFF2-40B4-BE49-F238E27FC236}">
              <a16:creationId xmlns:a16="http://schemas.microsoft.com/office/drawing/2014/main" id="{2BF9027D-A843-4833-9D30-DE2A5FD034ED}"/>
            </a:ext>
          </a:extLst>
        </xdr:cNvPr>
        <xdr:cNvCxnSpPr/>
      </xdr:nvCxnSpPr>
      <xdr:spPr>
        <a:xfrm flipV="1">
          <a:off x="9639300" y="13292511"/>
          <a:ext cx="8382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151572</xdr:rowOff>
    </xdr:from>
    <xdr:to>
      <xdr:col>46</xdr:col>
      <xdr:colOff>38100</xdr:colOff>
      <xdr:row>78</xdr:row>
      <xdr:rowOff>81722</xdr:rowOff>
    </xdr:to>
    <xdr:sp macro="" textlink="">
      <xdr:nvSpPr>
        <xdr:cNvPr id="358" name="楕円 357">
          <a:extLst>
            <a:ext uri="{FF2B5EF4-FFF2-40B4-BE49-F238E27FC236}">
              <a16:creationId xmlns:a16="http://schemas.microsoft.com/office/drawing/2014/main" id="{20EFF8CF-4BA5-476C-96C8-060B4D30414C}"/>
            </a:ext>
          </a:extLst>
        </xdr:cNvPr>
        <xdr:cNvSpPr/>
      </xdr:nvSpPr>
      <xdr:spPr>
        <a:xfrm>
          <a:off x="8699500" y="133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159624</xdr:rowOff>
    </xdr:from>
    <xdr:to>
      <xdr:col>50</xdr:col>
      <xdr:colOff>114300</xdr:colOff>
      <xdr:row>78</xdr:row>
      <xdr:rowOff>30922</xdr:rowOff>
    </xdr:to>
    <xdr:cxnSp macro="">
      <xdr:nvCxnSpPr>
        <xdr:cNvPr id="359" name="直線コネクタ 358">
          <a:extLst>
            <a:ext uri="{FF2B5EF4-FFF2-40B4-BE49-F238E27FC236}">
              <a16:creationId xmlns:a16="http://schemas.microsoft.com/office/drawing/2014/main" id="{CE9691EF-4349-4640-B04C-A64B073F2674}"/>
            </a:ext>
          </a:extLst>
        </xdr:cNvPr>
        <xdr:cNvCxnSpPr/>
      </xdr:nvCxnSpPr>
      <xdr:spPr>
        <a:xfrm flipV="1">
          <a:off x="8750300" y="1336127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17704</xdr:rowOff>
    </xdr:from>
    <xdr:to>
      <xdr:col>41</xdr:col>
      <xdr:colOff>101600</xdr:colOff>
      <xdr:row>78</xdr:row>
      <xdr:rowOff>119304</xdr:rowOff>
    </xdr:to>
    <xdr:sp macro="" textlink="">
      <xdr:nvSpPr>
        <xdr:cNvPr id="360" name="楕円 359">
          <a:extLst>
            <a:ext uri="{FF2B5EF4-FFF2-40B4-BE49-F238E27FC236}">
              <a16:creationId xmlns:a16="http://schemas.microsoft.com/office/drawing/2014/main" id="{80749C32-1EB6-4A1E-A381-38B4E8E34578}"/>
            </a:ext>
          </a:extLst>
        </xdr:cNvPr>
        <xdr:cNvSpPr/>
      </xdr:nvSpPr>
      <xdr:spPr>
        <a:xfrm>
          <a:off x="7810500" y="133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30922</xdr:rowOff>
    </xdr:from>
    <xdr:to>
      <xdr:col>45</xdr:col>
      <xdr:colOff>177800</xdr:colOff>
      <xdr:row>78</xdr:row>
      <xdr:rowOff>68504</xdr:rowOff>
    </xdr:to>
    <xdr:cxnSp macro="">
      <xdr:nvCxnSpPr>
        <xdr:cNvPr id="361" name="直線コネクタ 360">
          <a:extLst>
            <a:ext uri="{FF2B5EF4-FFF2-40B4-BE49-F238E27FC236}">
              <a16:creationId xmlns:a16="http://schemas.microsoft.com/office/drawing/2014/main" id="{9D3F0B7D-1BB1-42BE-B4A5-3019978A8B2D}"/>
            </a:ext>
          </a:extLst>
        </xdr:cNvPr>
        <xdr:cNvCxnSpPr/>
      </xdr:nvCxnSpPr>
      <xdr:spPr>
        <a:xfrm flipV="1">
          <a:off x="7861300" y="13404022"/>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30826</xdr:rowOff>
    </xdr:from>
    <xdr:to>
      <xdr:col>36</xdr:col>
      <xdr:colOff>165100</xdr:colOff>
      <xdr:row>78</xdr:row>
      <xdr:rowOff>132426</xdr:rowOff>
    </xdr:to>
    <xdr:sp macro="" textlink="">
      <xdr:nvSpPr>
        <xdr:cNvPr id="362" name="楕円 361">
          <a:extLst>
            <a:ext uri="{FF2B5EF4-FFF2-40B4-BE49-F238E27FC236}">
              <a16:creationId xmlns:a16="http://schemas.microsoft.com/office/drawing/2014/main" id="{7592BC5B-8D4A-4FD8-BE0C-560D6ACD678A}"/>
            </a:ext>
          </a:extLst>
        </xdr:cNvPr>
        <xdr:cNvSpPr/>
      </xdr:nvSpPr>
      <xdr:spPr>
        <a:xfrm>
          <a:off x="6921500" y="134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68504</xdr:rowOff>
    </xdr:from>
    <xdr:to>
      <xdr:col>41</xdr:col>
      <xdr:colOff>50800</xdr:colOff>
      <xdr:row>78</xdr:row>
      <xdr:rowOff>81626</xdr:rowOff>
    </xdr:to>
    <xdr:cxnSp macro="">
      <xdr:nvCxnSpPr>
        <xdr:cNvPr id="363" name="直線コネクタ 362">
          <a:extLst>
            <a:ext uri="{FF2B5EF4-FFF2-40B4-BE49-F238E27FC236}">
              <a16:creationId xmlns:a16="http://schemas.microsoft.com/office/drawing/2014/main" id="{0BC6ABE2-4621-47FD-BCA2-D6C9DCB92AF8}"/>
            </a:ext>
          </a:extLst>
        </xdr:cNvPr>
        <xdr:cNvCxnSpPr/>
      </xdr:nvCxnSpPr>
      <xdr:spPr>
        <a:xfrm flipV="1">
          <a:off x="6972300" y="1344160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EC2C3B6B-384C-463B-BA0B-263D0551BCFF}"/>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C743EC9F-92BB-4F2B-943E-367A83590E2F}"/>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F7C0002B-F0E1-4421-AC48-2382C6ED2ED3}"/>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68FE3914-929B-4201-8CB4-710F93C1762C}"/>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76</xdr:row>
      <xdr:rowOff>55501</xdr:rowOff>
    </xdr:from>
    <xdr:ext cx="534377" cy="259045"/>
    <xdr:sp macro="" textlink="">
      <xdr:nvSpPr>
        <xdr:cNvPr id="368" name="n_1mainValue【公営住宅】&#10;一人当たり面積">
          <a:extLst>
            <a:ext uri="{FF2B5EF4-FFF2-40B4-BE49-F238E27FC236}">
              <a16:creationId xmlns:a16="http://schemas.microsoft.com/office/drawing/2014/main" id="{10C271F7-14EF-4376-A5B0-DB489DE2C1AC}"/>
            </a:ext>
          </a:extLst>
        </xdr:cNvPr>
        <xdr:cNvSpPr txBox="1"/>
      </xdr:nvSpPr>
      <xdr:spPr>
        <a:xfrm>
          <a:off x="9359411" y="1308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76</xdr:row>
      <xdr:rowOff>98249</xdr:rowOff>
    </xdr:from>
    <xdr:ext cx="534377" cy="259045"/>
    <xdr:sp macro="" textlink="">
      <xdr:nvSpPr>
        <xdr:cNvPr id="369" name="n_2mainValue【公営住宅】&#10;一人当たり面積">
          <a:extLst>
            <a:ext uri="{FF2B5EF4-FFF2-40B4-BE49-F238E27FC236}">
              <a16:creationId xmlns:a16="http://schemas.microsoft.com/office/drawing/2014/main" id="{3DD68C71-2CF6-4B0B-88A8-54BA313CF495}"/>
            </a:ext>
          </a:extLst>
        </xdr:cNvPr>
        <xdr:cNvSpPr txBox="1"/>
      </xdr:nvSpPr>
      <xdr:spPr>
        <a:xfrm>
          <a:off x="8483111" y="1312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76</xdr:row>
      <xdr:rowOff>135831</xdr:rowOff>
    </xdr:from>
    <xdr:ext cx="534377" cy="259045"/>
    <xdr:sp macro="" textlink="">
      <xdr:nvSpPr>
        <xdr:cNvPr id="370" name="n_3mainValue【公営住宅】&#10;一人当たり面積">
          <a:extLst>
            <a:ext uri="{FF2B5EF4-FFF2-40B4-BE49-F238E27FC236}">
              <a16:creationId xmlns:a16="http://schemas.microsoft.com/office/drawing/2014/main" id="{E0068797-F7E8-4615-97E6-BC3664E4CFD7}"/>
            </a:ext>
          </a:extLst>
        </xdr:cNvPr>
        <xdr:cNvSpPr txBox="1"/>
      </xdr:nvSpPr>
      <xdr:spPr>
        <a:xfrm>
          <a:off x="7594111" y="131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76</xdr:row>
      <xdr:rowOff>148953</xdr:rowOff>
    </xdr:from>
    <xdr:ext cx="534377" cy="259045"/>
    <xdr:sp macro="" textlink="">
      <xdr:nvSpPr>
        <xdr:cNvPr id="371" name="n_4mainValue【公営住宅】&#10;一人当たり面積">
          <a:extLst>
            <a:ext uri="{FF2B5EF4-FFF2-40B4-BE49-F238E27FC236}">
              <a16:creationId xmlns:a16="http://schemas.microsoft.com/office/drawing/2014/main" id="{76AF2165-D9F6-403D-9600-BA0A4E52E826}"/>
            </a:ext>
          </a:extLst>
        </xdr:cNvPr>
        <xdr:cNvSpPr txBox="1"/>
      </xdr:nvSpPr>
      <xdr:spPr>
        <a:xfrm>
          <a:off x="6705111" y="131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5A8DD1D-5FB7-49AF-8885-13C4DD238E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D72A13A9-8BF1-4DCE-9075-2F4FD36254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D4A24C6-EF16-42C0-8BFE-D9EAD8210E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A1F763C-2BE2-4742-A429-2162272309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10E5589-D910-42C0-A753-AE875979A3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6A4C324-7439-43ED-BE74-3ED73B6CCE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FD1C8A7-C883-419C-815C-3E866E1B8A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22594BC5-27A9-4212-B98F-15569F8D2FB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188CB78B-E4C4-484E-A885-C9D57E1A57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D3C4090-C336-4E0A-B3DC-0E1D3C98C0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2099919-FFDA-454D-BE91-BA23C95D8B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8D868815-B845-4FE1-9B4B-C651DD7EFB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8BD87570-1F0D-4994-9C2F-3CF82E84A8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A0918F6C-AD41-4704-A505-1B2C83E95D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9F261A26-B389-4290-BDD4-D0AFB6D3EA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7E2467B-8460-40DC-9D2E-4FD02E2CEF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2310EEB6-3B79-4E7C-BEE0-5846F33CA9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B40A58F-EB5B-4936-9F1A-301A59A9F4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852F87A-C598-4C24-93BB-074E3DC301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9B2915E3-AEF8-4C6A-8365-CEC66836FA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DB7A06B7-AD12-411A-B0AC-0ACB1AC1AA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D28262AC-B15F-4460-979F-E9C91F9308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F35D1217-B074-4B6F-A24C-551E6ADD3C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5E7F1F36-679C-43A8-B925-B18B81CC5C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88852E39-AACA-47DB-BBD8-574D5FBECF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2D533BC-3521-41D3-8848-2CFD600B4E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0712A00-E8E1-48E3-BF13-1A051DA904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7436D906-E4AD-4C59-ADAC-448BDB5AB3E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9D4D286-3DEA-4B79-9C27-D30641DDFC0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FCDA575A-1A37-4585-90E9-140D050A22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E4C1E0D-2DB1-4658-A924-DD9A7FCEEA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AF2BF2F9-A1B2-4E12-B95E-366BEB3E8B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E2A21777-B386-4169-B4CB-0F828D8B4EC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B4B2B665-8FCE-41FF-8A32-E030441D589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CABAE4E2-82E4-451C-A8E8-A095EEC9A76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BCB5DB8-2E20-4DA1-A156-03802AF6A1D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AA091700-97AD-499D-B583-973F5A36EE7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B18BC31-F109-4687-BBB2-9148E256B2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25D84D52-F406-4018-98AB-FDF20C0796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56BA280D-CE50-47D3-BBE4-F9406454779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5A54153-7335-401D-8494-9F85E836A35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F1FB09CA-80C2-4F62-B852-296BA269B5F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DE3D66F2-FED5-49B2-B9D4-40666E1BD1C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B12A2DE5-B04E-4D24-AED6-F590BB99A04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621D858-DB96-4C29-A9E2-5D0991929C48}"/>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E68B63B9-7061-4EF4-A777-14DB8F06796C}"/>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DA068408-C588-4AE6-A101-6EF65E8486CE}"/>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C40C23D-F280-4E2C-AE69-448CA39B207F}"/>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6930A77C-56E1-4794-BDBC-D1590AA19DAD}"/>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40052A47-EA42-44F3-8141-0FCE8BEF4042}"/>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BFBA314-4C46-434D-B38F-F4F4095AD3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38CE69A-0F1A-4A36-861F-D3029EFA4D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5E358B6-423D-415B-85B6-75DA4CFB4A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265068E-312D-4938-A77D-BC8AE9A6DE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B1BA06B-5558-4F97-AA45-755DDEC660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35560</xdr:rowOff>
    </xdr:from>
    <xdr:to>
      <xdr:col>85</xdr:col>
      <xdr:colOff>177800</xdr:colOff>
      <xdr:row>34</xdr:row>
      <xdr:rowOff>137160</xdr:rowOff>
    </xdr:to>
    <xdr:sp macro="" textlink="">
      <xdr:nvSpPr>
        <xdr:cNvPr id="427" name="楕円 426">
          <a:extLst>
            <a:ext uri="{FF2B5EF4-FFF2-40B4-BE49-F238E27FC236}">
              <a16:creationId xmlns:a16="http://schemas.microsoft.com/office/drawing/2014/main" id="{99EAE6DA-350B-4EF2-8310-3F2742C972FF}"/>
            </a:ext>
          </a:extLst>
        </xdr:cNvPr>
        <xdr:cNvSpPr/>
      </xdr:nvSpPr>
      <xdr:spPr>
        <a:xfrm>
          <a:off x="162687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58437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6869CFB7-3A8E-4B78-8581-7B9F04D2F6B3}"/>
            </a:ext>
          </a:extLst>
        </xdr:cNvPr>
        <xdr:cNvSpPr txBox="1"/>
      </xdr:nvSpPr>
      <xdr:spPr>
        <a:xfrm>
          <a:off x="16357600"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165100</xdr:rowOff>
    </xdr:from>
    <xdr:to>
      <xdr:col>81</xdr:col>
      <xdr:colOff>101600</xdr:colOff>
      <xdr:row>34</xdr:row>
      <xdr:rowOff>95250</xdr:rowOff>
    </xdr:to>
    <xdr:sp macro="" textlink="">
      <xdr:nvSpPr>
        <xdr:cNvPr id="429" name="楕円 428">
          <a:extLst>
            <a:ext uri="{FF2B5EF4-FFF2-40B4-BE49-F238E27FC236}">
              <a16:creationId xmlns:a16="http://schemas.microsoft.com/office/drawing/2014/main" id="{D37C866A-0CEA-4123-8E20-349CEE824658}"/>
            </a:ext>
          </a:extLst>
        </xdr:cNvPr>
        <xdr:cNvSpPr/>
      </xdr:nvSpPr>
      <xdr:spPr>
        <a:xfrm>
          <a:off x="15430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44450</xdr:rowOff>
    </xdr:from>
    <xdr:to>
      <xdr:col>85</xdr:col>
      <xdr:colOff>127000</xdr:colOff>
      <xdr:row>34</xdr:row>
      <xdr:rowOff>86360</xdr:rowOff>
    </xdr:to>
    <xdr:cxnSp macro="">
      <xdr:nvCxnSpPr>
        <xdr:cNvPr id="430" name="直線コネクタ 429">
          <a:extLst>
            <a:ext uri="{FF2B5EF4-FFF2-40B4-BE49-F238E27FC236}">
              <a16:creationId xmlns:a16="http://schemas.microsoft.com/office/drawing/2014/main" id="{742A38D5-BB09-4BD7-8E72-4C2DD4446940}"/>
            </a:ext>
          </a:extLst>
        </xdr:cNvPr>
        <xdr:cNvCxnSpPr/>
      </xdr:nvCxnSpPr>
      <xdr:spPr>
        <a:xfrm>
          <a:off x="15481300" y="58737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127000</xdr:rowOff>
    </xdr:from>
    <xdr:to>
      <xdr:col>76</xdr:col>
      <xdr:colOff>165100</xdr:colOff>
      <xdr:row>34</xdr:row>
      <xdr:rowOff>57150</xdr:rowOff>
    </xdr:to>
    <xdr:sp macro="" textlink="">
      <xdr:nvSpPr>
        <xdr:cNvPr id="431" name="楕円 430">
          <a:extLst>
            <a:ext uri="{FF2B5EF4-FFF2-40B4-BE49-F238E27FC236}">
              <a16:creationId xmlns:a16="http://schemas.microsoft.com/office/drawing/2014/main" id="{6C1A2E24-7504-476C-8566-E53AB506C9AE}"/>
            </a:ext>
          </a:extLst>
        </xdr:cNvPr>
        <xdr:cNvSpPr/>
      </xdr:nvSpPr>
      <xdr:spPr>
        <a:xfrm>
          <a:off x="14541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6350</xdr:rowOff>
    </xdr:from>
    <xdr:to>
      <xdr:col>81</xdr:col>
      <xdr:colOff>50800</xdr:colOff>
      <xdr:row>34</xdr:row>
      <xdr:rowOff>44450</xdr:rowOff>
    </xdr:to>
    <xdr:cxnSp macro="">
      <xdr:nvCxnSpPr>
        <xdr:cNvPr id="432" name="直線コネクタ 431">
          <a:extLst>
            <a:ext uri="{FF2B5EF4-FFF2-40B4-BE49-F238E27FC236}">
              <a16:creationId xmlns:a16="http://schemas.microsoft.com/office/drawing/2014/main" id="{CEEF52D3-AF30-4B6E-98FC-4F7D4A916A77}"/>
            </a:ext>
          </a:extLst>
        </xdr:cNvPr>
        <xdr:cNvCxnSpPr/>
      </xdr:nvCxnSpPr>
      <xdr:spPr>
        <a:xfrm>
          <a:off x="14592300" y="5835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83820</xdr:rowOff>
    </xdr:from>
    <xdr:to>
      <xdr:col>72</xdr:col>
      <xdr:colOff>38100</xdr:colOff>
      <xdr:row>34</xdr:row>
      <xdr:rowOff>13970</xdr:rowOff>
    </xdr:to>
    <xdr:sp macro="" textlink="">
      <xdr:nvSpPr>
        <xdr:cNvPr id="433" name="楕円 432">
          <a:extLst>
            <a:ext uri="{FF2B5EF4-FFF2-40B4-BE49-F238E27FC236}">
              <a16:creationId xmlns:a16="http://schemas.microsoft.com/office/drawing/2014/main" id="{50F1560C-4B2A-4D2B-86E9-76138F58EE37}"/>
            </a:ext>
          </a:extLst>
        </xdr:cNvPr>
        <xdr:cNvSpPr/>
      </xdr:nvSpPr>
      <xdr:spPr>
        <a:xfrm>
          <a:off x="13652500" y="57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134620</xdr:rowOff>
    </xdr:from>
    <xdr:to>
      <xdr:col>76</xdr:col>
      <xdr:colOff>114300</xdr:colOff>
      <xdr:row>34</xdr:row>
      <xdr:rowOff>6350</xdr:rowOff>
    </xdr:to>
    <xdr:cxnSp macro="">
      <xdr:nvCxnSpPr>
        <xdr:cNvPr id="434" name="直線コネクタ 433">
          <a:extLst>
            <a:ext uri="{FF2B5EF4-FFF2-40B4-BE49-F238E27FC236}">
              <a16:creationId xmlns:a16="http://schemas.microsoft.com/office/drawing/2014/main" id="{C269C49E-599C-4DC8-9FC6-28F0FC018018}"/>
            </a:ext>
          </a:extLst>
        </xdr:cNvPr>
        <xdr:cNvCxnSpPr/>
      </xdr:nvCxnSpPr>
      <xdr:spPr>
        <a:xfrm>
          <a:off x="13703300" y="57924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41910</xdr:rowOff>
    </xdr:from>
    <xdr:to>
      <xdr:col>67</xdr:col>
      <xdr:colOff>101600</xdr:colOff>
      <xdr:row>33</xdr:row>
      <xdr:rowOff>143510</xdr:rowOff>
    </xdr:to>
    <xdr:sp macro="" textlink="">
      <xdr:nvSpPr>
        <xdr:cNvPr id="435" name="楕円 434">
          <a:extLst>
            <a:ext uri="{FF2B5EF4-FFF2-40B4-BE49-F238E27FC236}">
              <a16:creationId xmlns:a16="http://schemas.microsoft.com/office/drawing/2014/main" id="{FE50A0B6-F360-4FE0-8723-4845C42BC326}"/>
            </a:ext>
          </a:extLst>
        </xdr:cNvPr>
        <xdr:cNvSpPr/>
      </xdr:nvSpPr>
      <xdr:spPr>
        <a:xfrm>
          <a:off x="127635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92710</xdr:rowOff>
    </xdr:from>
    <xdr:to>
      <xdr:col>71</xdr:col>
      <xdr:colOff>177800</xdr:colOff>
      <xdr:row>33</xdr:row>
      <xdr:rowOff>134620</xdr:rowOff>
    </xdr:to>
    <xdr:cxnSp macro="">
      <xdr:nvCxnSpPr>
        <xdr:cNvPr id="436" name="直線コネクタ 435">
          <a:extLst>
            <a:ext uri="{FF2B5EF4-FFF2-40B4-BE49-F238E27FC236}">
              <a16:creationId xmlns:a16="http://schemas.microsoft.com/office/drawing/2014/main" id="{37383FFA-2DDB-4C65-BDA2-A35A0C78F055}"/>
            </a:ext>
          </a:extLst>
        </xdr:cNvPr>
        <xdr:cNvCxnSpPr/>
      </xdr:nvCxnSpPr>
      <xdr:spPr>
        <a:xfrm>
          <a:off x="12814300" y="5750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2030C56-AB8A-49B0-9D74-E4CC4F7B4B75}"/>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9541558C-D751-47F6-81B8-A64BA886074C}"/>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BCA0DFC3-6463-47CC-B3E5-F7A7CAC591D6}"/>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7C21C362-7625-4085-ADAF-2DE175170A29}"/>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111777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A068C4F3-98AC-4626-9DC7-C06148724228}"/>
            </a:ext>
          </a:extLst>
        </xdr:cNvPr>
        <xdr:cNvSpPr txBox="1"/>
      </xdr:nvSpPr>
      <xdr:spPr>
        <a:xfrm>
          <a:off x="1526604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73677</xdr:rowOff>
    </xdr:from>
    <xdr:ext cx="340478" cy="259045"/>
    <xdr:sp macro="" textlink="">
      <xdr:nvSpPr>
        <xdr:cNvPr id="442" name="n_2mainValue【認定こども園・幼稚園・保育所】&#10;有形固定資産減価償却率">
          <a:extLst>
            <a:ext uri="{FF2B5EF4-FFF2-40B4-BE49-F238E27FC236}">
              <a16:creationId xmlns:a16="http://schemas.microsoft.com/office/drawing/2014/main" id="{D5BEAC3A-B173-483E-9A29-26CB45ECF93C}"/>
            </a:ext>
          </a:extLst>
        </xdr:cNvPr>
        <xdr:cNvSpPr txBox="1"/>
      </xdr:nvSpPr>
      <xdr:spPr>
        <a:xfrm>
          <a:off x="14422061" y="5560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30497</xdr:rowOff>
    </xdr:from>
    <xdr:ext cx="340478" cy="259045"/>
    <xdr:sp macro="" textlink="">
      <xdr:nvSpPr>
        <xdr:cNvPr id="443" name="n_3mainValue【認定こども園・幼稚園・保育所】&#10;有形固定資産減価償却率">
          <a:extLst>
            <a:ext uri="{FF2B5EF4-FFF2-40B4-BE49-F238E27FC236}">
              <a16:creationId xmlns:a16="http://schemas.microsoft.com/office/drawing/2014/main" id="{9D76BB95-1C80-4AEB-BE57-2CCC66BE9AB1}"/>
            </a:ext>
          </a:extLst>
        </xdr:cNvPr>
        <xdr:cNvSpPr txBox="1"/>
      </xdr:nvSpPr>
      <xdr:spPr>
        <a:xfrm>
          <a:off x="13533061" y="5516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160037</xdr:rowOff>
    </xdr:from>
    <xdr:ext cx="340478" cy="259045"/>
    <xdr:sp macro="" textlink="">
      <xdr:nvSpPr>
        <xdr:cNvPr id="444" name="n_4mainValue【認定こども園・幼稚園・保育所】&#10;有形固定資産減価償却率">
          <a:extLst>
            <a:ext uri="{FF2B5EF4-FFF2-40B4-BE49-F238E27FC236}">
              <a16:creationId xmlns:a16="http://schemas.microsoft.com/office/drawing/2014/main" id="{B881190C-A4B6-4C2C-A9C4-C4D31E5D22D0}"/>
            </a:ext>
          </a:extLst>
        </xdr:cNvPr>
        <xdr:cNvSpPr txBox="1"/>
      </xdr:nvSpPr>
      <xdr:spPr>
        <a:xfrm>
          <a:off x="12644061"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41BFA21A-0F4B-4C21-A746-D7FF35DF07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1700FAFD-FA02-4E20-BD8E-7D5D7C7CEC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90D97FD1-4D94-4703-88C0-45589DDAE1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27B406CD-C0DA-4245-8336-84ABD06185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2D1124B3-70E3-47CE-A0DA-F33E153AF7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8596841B-B760-4968-B187-975E554396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530C368F-609B-4A5A-94D6-0675D9782A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6230321C-7E86-4F75-B287-0B05B46C62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E54AC18-C0F6-400E-B8CC-7CB2AEF911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E66C1E1D-951C-4B60-B0DE-5DCA9416B37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D0A0371C-1A6E-4316-B628-E37103B0E6F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70B63DE-7B88-4A1D-8C38-D93A1D65BF1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141AC3F-6C9B-4340-8C60-72D54D448A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C0FC1754-F087-4418-ADD1-38B623A3FFA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41BCA44A-D11E-45A2-915F-00F53E30507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F2FEA845-75AF-45ED-A5C2-15C36FD3094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CDC8EFA2-ACFD-421A-8F31-8B74B6470E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6BE8A23-354C-40A4-915A-F70D81050BD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79405163-5A0E-40FD-82E0-B4BD8B60556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2E13CDFE-CD92-49ED-9A8B-6176C69C37A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2C72B851-7CFE-4B87-9DB9-8908B3E40A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CBA8C94-3DBF-465C-BF52-73FC0EA3BFC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7925CD7C-153B-4701-B3E5-5EAAB94E3E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C788C06F-A5DD-416C-BFEA-60C3FC47E484}"/>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D9E9D2B-8F48-4284-9B1B-D31F5AC17B04}"/>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4354248E-BF98-4533-AE9A-E8B8A31C3B58}"/>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4230D145-D96B-4AC3-8610-846B68F6FCC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21899853-BF29-4601-87E7-BEBD21FCE222}"/>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EF814D3-DCD2-4D65-880D-227A10E01DBD}"/>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268CCBCF-F9F3-4EEA-8FD5-47AE77E4F27D}"/>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F07C7971-1D63-49E3-A5F0-17CF1E7DF233}"/>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465BA923-869B-4ED9-9C67-B11AEBBFD4E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802A6F97-D769-4E06-83D4-1A1C4EA022F5}"/>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8CA54CBE-77EB-497D-9D75-5AA8543ADE04}"/>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1BEFEEC-177D-441E-9F90-6653998894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A6431CB-9B6A-434B-A61E-D3F572E6FF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2F8AB0C-56F7-47FC-9B01-EAD8162B5E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56A63F1-40E5-439C-887F-8B8D421D5C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99E7CA5-7083-482E-BD16-E13047546B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96266</xdr:rowOff>
    </xdr:from>
    <xdr:to>
      <xdr:col>116</xdr:col>
      <xdr:colOff>114300</xdr:colOff>
      <xdr:row>41</xdr:row>
      <xdr:rowOff>26416</xdr:rowOff>
    </xdr:to>
    <xdr:sp macro="" textlink="">
      <xdr:nvSpPr>
        <xdr:cNvPr id="484" name="楕円 483">
          <a:extLst>
            <a:ext uri="{FF2B5EF4-FFF2-40B4-BE49-F238E27FC236}">
              <a16:creationId xmlns:a16="http://schemas.microsoft.com/office/drawing/2014/main" id="{15B49A34-5676-4D86-99AD-851A49FF479B}"/>
            </a:ext>
          </a:extLst>
        </xdr:cNvPr>
        <xdr:cNvSpPr/>
      </xdr:nvSpPr>
      <xdr:spPr>
        <a:xfrm>
          <a:off x="221107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74693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869F68B-D15F-40F1-9149-B6A4BCB5DBD3}"/>
            </a:ext>
          </a:extLst>
        </xdr:cNvPr>
        <xdr:cNvSpPr txBox="1"/>
      </xdr:nvSpPr>
      <xdr:spPr>
        <a:xfrm>
          <a:off x="22199600"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486" name="楕円 485">
          <a:extLst>
            <a:ext uri="{FF2B5EF4-FFF2-40B4-BE49-F238E27FC236}">
              <a16:creationId xmlns:a16="http://schemas.microsoft.com/office/drawing/2014/main" id="{940B8255-B7A7-457A-A795-B6E409D968EB}"/>
            </a:ext>
          </a:extLst>
        </xdr:cNvPr>
        <xdr:cNvSpPr/>
      </xdr:nvSpPr>
      <xdr:spPr>
        <a:xfrm>
          <a:off x="21272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147066</xdr:rowOff>
    </xdr:from>
    <xdr:to>
      <xdr:col>116</xdr:col>
      <xdr:colOff>63500</xdr:colOff>
      <xdr:row>40</xdr:row>
      <xdr:rowOff>158496</xdr:rowOff>
    </xdr:to>
    <xdr:cxnSp macro="">
      <xdr:nvCxnSpPr>
        <xdr:cNvPr id="487" name="直線コネクタ 486">
          <a:extLst>
            <a:ext uri="{FF2B5EF4-FFF2-40B4-BE49-F238E27FC236}">
              <a16:creationId xmlns:a16="http://schemas.microsoft.com/office/drawing/2014/main" id="{6826B873-4751-4BAB-83FA-3F243165A225}"/>
            </a:ext>
          </a:extLst>
        </xdr:cNvPr>
        <xdr:cNvCxnSpPr/>
      </xdr:nvCxnSpPr>
      <xdr:spPr>
        <a:xfrm flipV="1">
          <a:off x="21323300" y="70050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117602</xdr:rowOff>
    </xdr:from>
    <xdr:to>
      <xdr:col>107</xdr:col>
      <xdr:colOff>101600</xdr:colOff>
      <xdr:row>41</xdr:row>
      <xdr:rowOff>47752</xdr:rowOff>
    </xdr:to>
    <xdr:sp macro="" textlink="">
      <xdr:nvSpPr>
        <xdr:cNvPr id="488" name="楕円 487">
          <a:extLst>
            <a:ext uri="{FF2B5EF4-FFF2-40B4-BE49-F238E27FC236}">
              <a16:creationId xmlns:a16="http://schemas.microsoft.com/office/drawing/2014/main" id="{A55B926B-B822-45E9-B08A-49468219C3DD}"/>
            </a:ext>
          </a:extLst>
        </xdr:cNvPr>
        <xdr:cNvSpPr/>
      </xdr:nvSpPr>
      <xdr:spPr>
        <a:xfrm>
          <a:off x="20383500" y="69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168402</xdr:rowOff>
    </xdr:to>
    <xdr:cxnSp macro="">
      <xdr:nvCxnSpPr>
        <xdr:cNvPr id="489" name="直線コネクタ 488">
          <a:extLst>
            <a:ext uri="{FF2B5EF4-FFF2-40B4-BE49-F238E27FC236}">
              <a16:creationId xmlns:a16="http://schemas.microsoft.com/office/drawing/2014/main" id="{B93B459A-C29A-40D3-BCE3-B18A1603B1CE}"/>
            </a:ext>
          </a:extLst>
        </xdr:cNvPr>
        <xdr:cNvCxnSpPr/>
      </xdr:nvCxnSpPr>
      <xdr:spPr>
        <a:xfrm flipV="1">
          <a:off x="20434300" y="701649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125222</xdr:rowOff>
    </xdr:from>
    <xdr:to>
      <xdr:col>102</xdr:col>
      <xdr:colOff>165100</xdr:colOff>
      <xdr:row>41</xdr:row>
      <xdr:rowOff>55372</xdr:rowOff>
    </xdr:to>
    <xdr:sp macro="" textlink="">
      <xdr:nvSpPr>
        <xdr:cNvPr id="490" name="楕円 489">
          <a:extLst>
            <a:ext uri="{FF2B5EF4-FFF2-40B4-BE49-F238E27FC236}">
              <a16:creationId xmlns:a16="http://schemas.microsoft.com/office/drawing/2014/main" id="{9A7DF0D6-0615-4D7F-A37E-66FD6E69D0B9}"/>
            </a:ext>
          </a:extLst>
        </xdr:cNvPr>
        <xdr:cNvSpPr/>
      </xdr:nvSpPr>
      <xdr:spPr>
        <a:xfrm>
          <a:off x="19494500" y="69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168402</xdr:rowOff>
    </xdr:from>
    <xdr:to>
      <xdr:col>107</xdr:col>
      <xdr:colOff>50800</xdr:colOff>
      <xdr:row>41</xdr:row>
      <xdr:rowOff>4572</xdr:rowOff>
    </xdr:to>
    <xdr:cxnSp macro="">
      <xdr:nvCxnSpPr>
        <xdr:cNvPr id="491" name="直線コネクタ 490">
          <a:extLst>
            <a:ext uri="{FF2B5EF4-FFF2-40B4-BE49-F238E27FC236}">
              <a16:creationId xmlns:a16="http://schemas.microsoft.com/office/drawing/2014/main" id="{F982372A-BFB5-4FF6-AC3B-1BAA9530A03B}"/>
            </a:ext>
          </a:extLst>
        </xdr:cNvPr>
        <xdr:cNvCxnSpPr/>
      </xdr:nvCxnSpPr>
      <xdr:spPr>
        <a:xfrm flipV="1">
          <a:off x="19545300" y="70264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492" name="楕円 491">
          <a:extLst>
            <a:ext uri="{FF2B5EF4-FFF2-40B4-BE49-F238E27FC236}">
              <a16:creationId xmlns:a16="http://schemas.microsoft.com/office/drawing/2014/main" id="{0BDDE18F-1BDC-4154-AB72-8FFC57BCE559}"/>
            </a:ext>
          </a:extLst>
        </xdr:cNvPr>
        <xdr:cNvSpPr/>
      </xdr:nvSpPr>
      <xdr:spPr>
        <a:xfrm>
          <a:off x="18605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xdr:rowOff>
    </xdr:from>
    <xdr:to>
      <xdr:col>102</xdr:col>
      <xdr:colOff>114300</xdr:colOff>
      <xdr:row>41</xdr:row>
      <xdr:rowOff>9906</xdr:rowOff>
    </xdr:to>
    <xdr:cxnSp macro="">
      <xdr:nvCxnSpPr>
        <xdr:cNvPr id="493" name="直線コネクタ 492">
          <a:extLst>
            <a:ext uri="{FF2B5EF4-FFF2-40B4-BE49-F238E27FC236}">
              <a16:creationId xmlns:a16="http://schemas.microsoft.com/office/drawing/2014/main" id="{BBA97633-C511-4528-82B1-BF667B075A47}"/>
            </a:ext>
          </a:extLst>
        </xdr:cNvPr>
        <xdr:cNvCxnSpPr/>
      </xdr:nvCxnSpPr>
      <xdr:spPr>
        <a:xfrm flipV="1">
          <a:off x="18656300" y="70340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171E7343-28F0-41BF-8C4C-55A767CC0D68}"/>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2B8D3B24-C849-4182-970B-1A29B0FB98E5}"/>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C3F81944-B77B-4DAC-B8E3-63CF0BD143DA}"/>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C7AB60D-10F8-446D-8E2B-E2FD481EA2AD}"/>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FA2D7E8-294A-4C4C-AA6E-1FA0BEA770B2}"/>
            </a:ext>
          </a:extLst>
        </xdr:cNvPr>
        <xdr:cNvSpPr txBox="1"/>
      </xdr:nvSpPr>
      <xdr:spPr>
        <a:xfrm>
          <a:off x="21075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38879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99A93F4-C3CC-4668-91DF-1964E6C0660C}"/>
            </a:ext>
          </a:extLst>
        </xdr:cNvPr>
        <xdr:cNvSpPr txBox="1"/>
      </xdr:nvSpPr>
      <xdr:spPr>
        <a:xfrm>
          <a:off x="20199427"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46499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E90448FD-5BB8-4B86-A516-95D71FF0CF93}"/>
            </a:ext>
          </a:extLst>
        </xdr:cNvPr>
        <xdr:cNvSpPr txBox="1"/>
      </xdr:nvSpPr>
      <xdr:spPr>
        <a:xfrm>
          <a:off x="19310427" y="70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4E48E03F-FFC8-4CCE-8DD8-19319085DB78}"/>
            </a:ext>
          </a:extLst>
        </xdr:cNvPr>
        <xdr:cNvSpPr txBox="1"/>
      </xdr:nvSpPr>
      <xdr:spPr>
        <a:xfrm>
          <a:off x="18421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1B45393D-C498-4B01-98EE-2A68FD0C30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6760D8A-43BA-4FE4-8064-375B4032E8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BC15B53B-C4B7-423F-82D3-02C343F16A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FD984CD7-2CCE-4061-8D55-068D9D4E08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2C0C9C3-5401-4CC4-8139-72174FC6C2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16AC53BA-D45D-413D-8F9B-435865E043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721E864-1C3F-4BF6-93CF-83457FB36D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2FDCFA2E-0E4B-4BB6-8EDB-3FF7D2E1FA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4F674F26-75D6-48E8-9A63-7CBFB9E358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938F7C8-2D73-447B-937E-C387402F7C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93C24335-5B82-4700-BC42-54923A2566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9AD98128-7521-4CB4-AF98-52DDCECDFE9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C6CD05C8-A1AB-4B41-99E0-5357823DE22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261D208F-7E56-494C-9B1C-37E59A6837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D6C674AC-9504-477F-90E3-BFC8765A204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1CC027A0-0DBA-4182-9E03-C8A9C35F870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A3A8D2C6-D09B-4F33-AA46-D695AE43E14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AADC502E-F1A6-487C-A236-A981E636C00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746F16D9-41C2-4647-9D04-0B4BEB3B18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8F73D046-0A4A-4948-8CAE-264A7E9EE70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9121B3E6-C554-4BF6-A49C-F5CC7FAECBD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1D5D903E-D815-4E0D-8B74-DD3F040761D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FE83DA08-D48F-4E8A-82DE-AF7741B117C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76913781-55A0-445D-B4DC-02CFEA8592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9ACE5865-5B82-4372-A636-4B0516B1B3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2976B00C-AC7D-4C38-BA4F-482404C59213}"/>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8888DFE9-C36D-4EE0-A32B-6E1009A31C7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F73DFCE-710C-4A3A-801B-8BFD13B25AB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E5B680C5-CCB2-4394-A817-49BC13D90EE7}"/>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F9CA617A-D67F-4F66-9945-AEFC5B393C75}"/>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4E65CCDA-72C9-4AEC-B897-33E992AF191A}"/>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6DD21AAE-8C7E-4FC6-8023-C03932291EF9}"/>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DC65DC9B-6CD5-4B80-97C7-92E6829B1C9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8B6F4E6A-63E3-4AC1-8651-5F279AFFEE7F}"/>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E5EE4D74-F00B-455E-9049-78E86B6B59F9}"/>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0D9797B3-2C77-4B24-8FBE-86651FFA0D15}"/>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AF5C2F6-B8F0-4142-9E70-049B9D74F0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BA28B56-84C0-413E-8E69-7A1FA7CCED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F95B4E1-939C-4D2D-8918-13A115B36F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268BCC4-B4BE-44EA-A74E-3D7DFE911F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0114CA9-3F97-40DD-83C3-8929915AEA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543" name="楕円 542">
          <a:extLst>
            <a:ext uri="{FF2B5EF4-FFF2-40B4-BE49-F238E27FC236}">
              <a16:creationId xmlns:a16="http://schemas.microsoft.com/office/drawing/2014/main" id="{B3CD41E3-7E07-4B06-BA2E-307E1D53402E}"/>
            </a:ext>
          </a:extLst>
        </xdr:cNvPr>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7853F61D-067E-4318-9A88-9C15F5CB4493}"/>
            </a:ext>
          </a:extLst>
        </xdr:cNvPr>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47172</xdr:rowOff>
    </xdr:from>
    <xdr:to>
      <xdr:col>81</xdr:col>
      <xdr:colOff>101600</xdr:colOff>
      <xdr:row>62</xdr:row>
      <xdr:rowOff>148772</xdr:rowOff>
    </xdr:to>
    <xdr:sp macro="" textlink="">
      <xdr:nvSpPr>
        <xdr:cNvPr id="545" name="楕円 544">
          <a:extLst>
            <a:ext uri="{FF2B5EF4-FFF2-40B4-BE49-F238E27FC236}">
              <a16:creationId xmlns:a16="http://schemas.microsoft.com/office/drawing/2014/main" id="{7E200E94-4B4B-4FCD-BC29-9CB6C1AB2B96}"/>
            </a:ext>
          </a:extLst>
        </xdr:cNvPr>
        <xdr:cNvSpPr/>
      </xdr:nvSpPr>
      <xdr:spPr>
        <a:xfrm>
          <a:off x="15430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97972</xdr:rowOff>
    </xdr:from>
    <xdr:to>
      <xdr:col>85</xdr:col>
      <xdr:colOff>127000</xdr:colOff>
      <xdr:row>62</xdr:row>
      <xdr:rowOff>117566</xdr:rowOff>
    </xdr:to>
    <xdr:cxnSp macro="">
      <xdr:nvCxnSpPr>
        <xdr:cNvPr id="546" name="直線コネクタ 545">
          <a:extLst>
            <a:ext uri="{FF2B5EF4-FFF2-40B4-BE49-F238E27FC236}">
              <a16:creationId xmlns:a16="http://schemas.microsoft.com/office/drawing/2014/main" id="{28BDDEA6-1542-4063-A28D-6C65C588ABC5}"/>
            </a:ext>
          </a:extLst>
        </xdr:cNvPr>
        <xdr:cNvCxnSpPr/>
      </xdr:nvCxnSpPr>
      <xdr:spPr>
        <a:xfrm>
          <a:off x="15481300" y="107278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25944</xdr:rowOff>
    </xdr:from>
    <xdr:to>
      <xdr:col>76</xdr:col>
      <xdr:colOff>165100</xdr:colOff>
      <xdr:row>62</xdr:row>
      <xdr:rowOff>127544</xdr:rowOff>
    </xdr:to>
    <xdr:sp macro="" textlink="">
      <xdr:nvSpPr>
        <xdr:cNvPr id="547" name="楕円 546">
          <a:extLst>
            <a:ext uri="{FF2B5EF4-FFF2-40B4-BE49-F238E27FC236}">
              <a16:creationId xmlns:a16="http://schemas.microsoft.com/office/drawing/2014/main" id="{77C6D98C-43C9-45D4-87D9-95961A7BA5A4}"/>
            </a:ext>
          </a:extLst>
        </xdr:cNvPr>
        <xdr:cNvSpPr/>
      </xdr:nvSpPr>
      <xdr:spPr>
        <a:xfrm>
          <a:off x="14541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76744</xdr:rowOff>
    </xdr:from>
    <xdr:to>
      <xdr:col>81</xdr:col>
      <xdr:colOff>50800</xdr:colOff>
      <xdr:row>62</xdr:row>
      <xdr:rowOff>97972</xdr:rowOff>
    </xdr:to>
    <xdr:cxnSp macro="">
      <xdr:nvCxnSpPr>
        <xdr:cNvPr id="548" name="直線コネクタ 547">
          <a:extLst>
            <a:ext uri="{FF2B5EF4-FFF2-40B4-BE49-F238E27FC236}">
              <a16:creationId xmlns:a16="http://schemas.microsoft.com/office/drawing/2014/main" id="{CC8FF640-440C-45CD-BE32-009D13203EFE}"/>
            </a:ext>
          </a:extLst>
        </xdr:cNvPr>
        <xdr:cNvCxnSpPr/>
      </xdr:nvCxnSpPr>
      <xdr:spPr>
        <a:xfrm>
          <a:off x="14592300" y="107066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549" name="楕円 548">
          <a:extLst>
            <a:ext uri="{FF2B5EF4-FFF2-40B4-BE49-F238E27FC236}">
              <a16:creationId xmlns:a16="http://schemas.microsoft.com/office/drawing/2014/main" id="{2216EB52-552F-428C-9F32-5939AE0F20B8}"/>
            </a:ext>
          </a:extLst>
        </xdr:cNvPr>
        <xdr:cNvSpPr/>
      </xdr:nvSpPr>
      <xdr:spPr>
        <a:xfrm>
          <a:off x="1365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76744</xdr:rowOff>
    </xdr:to>
    <xdr:cxnSp macro="">
      <xdr:nvCxnSpPr>
        <xdr:cNvPr id="550" name="直線コネクタ 549">
          <a:extLst>
            <a:ext uri="{FF2B5EF4-FFF2-40B4-BE49-F238E27FC236}">
              <a16:creationId xmlns:a16="http://schemas.microsoft.com/office/drawing/2014/main" id="{61153BB8-57FA-4787-9EC4-4D3EF59567FC}"/>
            </a:ext>
          </a:extLst>
        </xdr:cNvPr>
        <xdr:cNvCxnSpPr/>
      </xdr:nvCxnSpPr>
      <xdr:spPr>
        <a:xfrm>
          <a:off x="13703300" y="106870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154940</xdr:rowOff>
    </xdr:from>
    <xdr:to>
      <xdr:col>67</xdr:col>
      <xdr:colOff>101600</xdr:colOff>
      <xdr:row>62</xdr:row>
      <xdr:rowOff>85090</xdr:rowOff>
    </xdr:to>
    <xdr:sp macro="" textlink="">
      <xdr:nvSpPr>
        <xdr:cNvPr id="551" name="楕円 550">
          <a:extLst>
            <a:ext uri="{FF2B5EF4-FFF2-40B4-BE49-F238E27FC236}">
              <a16:creationId xmlns:a16="http://schemas.microsoft.com/office/drawing/2014/main" id="{0CE4CDBD-8F35-4B76-833E-BBD7C71D3942}"/>
            </a:ext>
          </a:extLst>
        </xdr:cNvPr>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57150</xdr:rowOff>
    </xdr:to>
    <xdr:cxnSp macro="">
      <xdr:nvCxnSpPr>
        <xdr:cNvPr id="552" name="直線コネクタ 551">
          <a:extLst>
            <a:ext uri="{FF2B5EF4-FFF2-40B4-BE49-F238E27FC236}">
              <a16:creationId xmlns:a16="http://schemas.microsoft.com/office/drawing/2014/main" id="{BCF42390-2226-4B0F-9504-07B49EC0D218}"/>
            </a:ext>
          </a:extLst>
        </xdr:cNvPr>
        <xdr:cNvCxnSpPr/>
      </xdr:nvCxnSpPr>
      <xdr:spPr>
        <a:xfrm>
          <a:off x="12814300" y="10664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537F9F50-B29C-41C2-B4D7-D94A0B3936CB}"/>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139820B0-D459-4859-9AE8-647CF73DF268}"/>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648DB417-5696-4369-9554-3BDBA6E76349}"/>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6F1B73EC-9869-4EBD-B9DB-4F68CEBE4DC6}"/>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139899</xdr:rowOff>
    </xdr:from>
    <xdr:ext cx="405111" cy="259045"/>
    <xdr:sp macro="" textlink="">
      <xdr:nvSpPr>
        <xdr:cNvPr id="557" name="n_1mainValue【学校施設】&#10;有形固定資産減価償却率">
          <a:extLst>
            <a:ext uri="{FF2B5EF4-FFF2-40B4-BE49-F238E27FC236}">
              <a16:creationId xmlns:a16="http://schemas.microsoft.com/office/drawing/2014/main" id="{BC10518E-D1E5-4523-8429-327DCF8DE2F6}"/>
            </a:ext>
          </a:extLst>
        </xdr:cNvPr>
        <xdr:cNvSpPr txBox="1"/>
      </xdr:nvSpPr>
      <xdr:spPr>
        <a:xfrm>
          <a:off x="15266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118671</xdr:rowOff>
    </xdr:from>
    <xdr:ext cx="405111" cy="259045"/>
    <xdr:sp macro="" textlink="">
      <xdr:nvSpPr>
        <xdr:cNvPr id="558" name="n_2mainValue【学校施設】&#10;有形固定資産減価償却率">
          <a:extLst>
            <a:ext uri="{FF2B5EF4-FFF2-40B4-BE49-F238E27FC236}">
              <a16:creationId xmlns:a16="http://schemas.microsoft.com/office/drawing/2014/main" id="{4946206D-20C2-4451-939A-E667CD5AC46D}"/>
            </a:ext>
          </a:extLst>
        </xdr:cNvPr>
        <xdr:cNvSpPr txBox="1"/>
      </xdr:nvSpPr>
      <xdr:spPr>
        <a:xfrm>
          <a:off x="14389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559" name="n_3mainValue【学校施設】&#10;有形固定資産減価償却率">
          <a:extLst>
            <a:ext uri="{FF2B5EF4-FFF2-40B4-BE49-F238E27FC236}">
              <a16:creationId xmlns:a16="http://schemas.microsoft.com/office/drawing/2014/main" id="{1F73DDFA-E931-4091-B37D-3262BBA92B15}"/>
            </a:ext>
          </a:extLst>
        </xdr:cNvPr>
        <xdr:cNvSpPr txBox="1"/>
      </xdr:nvSpPr>
      <xdr:spPr>
        <a:xfrm>
          <a:off x="13500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76217</xdr:rowOff>
    </xdr:from>
    <xdr:ext cx="405111" cy="259045"/>
    <xdr:sp macro="" textlink="">
      <xdr:nvSpPr>
        <xdr:cNvPr id="560" name="n_4mainValue【学校施設】&#10;有形固定資産減価償却率">
          <a:extLst>
            <a:ext uri="{FF2B5EF4-FFF2-40B4-BE49-F238E27FC236}">
              <a16:creationId xmlns:a16="http://schemas.microsoft.com/office/drawing/2014/main" id="{92436EF1-5133-4977-9225-3A0AF563C1D6}"/>
            </a:ext>
          </a:extLst>
        </xdr:cNvPr>
        <xdr:cNvSpPr txBox="1"/>
      </xdr:nvSpPr>
      <xdr:spPr>
        <a:xfrm>
          <a:off x="12611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C218E08-4325-4798-A6B0-3F4D6247B8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78869F1-81D9-422C-9B57-4EE2B19AD4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CBA2CE75-8AC2-4129-BF18-500EBEF55E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DFB9341-1D2B-48D3-A850-747916C19E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1B49F5B-E4AA-4E5D-8F59-9FB404E602F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3418359-0958-422D-B07A-492B8B96DB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897966D-78AB-447E-937E-DB1C0EB94F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50DFDFC-5C9D-4624-96B9-0C38ACA536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C64D739-398D-446F-84AC-F53A4ED6D5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627259C9-DCF4-4464-B943-077C160567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5CB97ACE-6588-4BAF-A282-7748B839519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39ED8C1D-9D10-4D1B-9920-5B4C71708D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51076DF7-AC9B-46FE-8BCA-BB9006C4D48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5ACAE55A-6232-4C8D-A5E4-2A97397044E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7FB03011-CFE2-4B9B-9E18-01FAF974055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0C595CB-93F8-4D47-BC0E-7B26F8D569E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19062486-B168-4B81-A9A0-05D23F21F5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7DDD751C-CEAB-4747-BFE3-08E54CE56FE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3D473C6E-300A-4D33-B158-5492478511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4D5FB1FC-D8C3-4F51-AD3E-223886159E4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F7F7AD2-BD29-41C5-BD88-C7B4A471F2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5C1FB59D-C6FC-46A0-AEEF-890895F9AAE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4BBD0E1-4A5E-4EE7-B9A1-25ED5C7487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5455127A-18A1-4647-930A-CAD60380D63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138D57E5-85F9-4C3D-A89F-EC18A8B94813}"/>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D598237C-0665-4123-9187-0F9BA1B21BD9}"/>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8DD3442-F467-420A-9819-8C3DFB6ED33C}"/>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AB0FB59C-3B59-4742-A9E8-5A283D2108B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C5F5EBF6-57BA-4E17-B062-35410EE904C6}"/>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5460F80F-3A91-4291-8F7B-C4E6C2C77E6B}"/>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D97DFCA7-DB52-486A-9276-3E416629675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E4E53CE-70EF-4F43-A5E8-017ECF809AAE}"/>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F9F835CB-B8C3-4057-B8B5-172FA88B332D}"/>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942A8A3A-1030-42E3-B236-81CEBB3925AA}"/>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E977EA0-82DD-4E95-A13A-AF3D7F99F5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FDB2FFE-50D5-407C-A6A5-B57FB2734C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4AA7BD1-7981-4D63-8CB0-5B4916D6C57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7E3B431-3E57-4E66-8B6E-68A4B2E5D9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4F17700-23E6-4906-B4D6-1DB7F2E069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28829</xdr:rowOff>
    </xdr:from>
    <xdr:to>
      <xdr:col>116</xdr:col>
      <xdr:colOff>114300</xdr:colOff>
      <xdr:row>62</xdr:row>
      <xdr:rowOff>130429</xdr:rowOff>
    </xdr:to>
    <xdr:sp macro="" textlink="">
      <xdr:nvSpPr>
        <xdr:cNvPr id="600" name="楕円 599">
          <a:extLst>
            <a:ext uri="{FF2B5EF4-FFF2-40B4-BE49-F238E27FC236}">
              <a16:creationId xmlns:a16="http://schemas.microsoft.com/office/drawing/2014/main" id="{4F2F7952-DE8E-4CBD-A52B-F88C8FAF3361}"/>
            </a:ext>
          </a:extLst>
        </xdr:cNvPr>
        <xdr:cNvSpPr/>
      </xdr:nvSpPr>
      <xdr:spPr>
        <a:xfrm>
          <a:off x="22110700" y="1065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51706</xdr:rowOff>
    </xdr:from>
    <xdr:ext cx="469744" cy="259045"/>
    <xdr:sp macro="" textlink="">
      <xdr:nvSpPr>
        <xdr:cNvPr id="601" name="【学校施設】&#10;一人当たり面積該当値テキスト">
          <a:extLst>
            <a:ext uri="{FF2B5EF4-FFF2-40B4-BE49-F238E27FC236}">
              <a16:creationId xmlns:a16="http://schemas.microsoft.com/office/drawing/2014/main" id="{55841A47-3766-41C9-BD69-04B290A414BE}"/>
            </a:ext>
          </a:extLst>
        </xdr:cNvPr>
        <xdr:cNvSpPr txBox="1"/>
      </xdr:nvSpPr>
      <xdr:spPr>
        <a:xfrm>
          <a:off x="22199600" y="1051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44526</xdr:rowOff>
    </xdr:from>
    <xdr:to>
      <xdr:col>112</xdr:col>
      <xdr:colOff>38100</xdr:colOff>
      <xdr:row>62</xdr:row>
      <xdr:rowOff>146126</xdr:rowOff>
    </xdr:to>
    <xdr:sp macro="" textlink="">
      <xdr:nvSpPr>
        <xdr:cNvPr id="602" name="楕円 601">
          <a:extLst>
            <a:ext uri="{FF2B5EF4-FFF2-40B4-BE49-F238E27FC236}">
              <a16:creationId xmlns:a16="http://schemas.microsoft.com/office/drawing/2014/main" id="{B6CA351B-CDEF-426B-B5B1-6684F978295B}"/>
            </a:ext>
          </a:extLst>
        </xdr:cNvPr>
        <xdr:cNvSpPr/>
      </xdr:nvSpPr>
      <xdr:spPr>
        <a:xfrm>
          <a:off x="21272500" y="106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79629</xdr:rowOff>
    </xdr:from>
    <xdr:to>
      <xdr:col>116</xdr:col>
      <xdr:colOff>63500</xdr:colOff>
      <xdr:row>62</xdr:row>
      <xdr:rowOff>95326</xdr:rowOff>
    </xdr:to>
    <xdr:cxnSp macro="">
      <xdr:nvCxnSpPr>
        <xdr:cNvPr id="603" name="直線コネクタ 602">
          <a:extLst>
            <a:ext uri="{FF2B5EF4-FFF2-40B4-BE49-F238E27FC236}">
              <a16:creationId xmlns:a16="http://schemas.microsoft.com/office/drawing/2014/main" id="{02B9E812-F68E-4CDA-B96E-606FB8F49C46}"/>
            </a:ext>
          </a:extLst>
        </xdr:cNvPr>
        <xdr:cNvCxnSpPr/>
      </xdr:nvCxnSpPr>
      <xdr:spPr>
        <a:xfrm flipV="1">
          <a:off x="21323300" y="10709529"/>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604" name="楕円 603">
          <a:extLst>
            <a:ext uri="{FF2B5EF4-FFF2-40B4-BE49-F238E27FC236}">
              <a16:creationId xmlns:a16="http://schemas.microsoft.com/office/drawing/2014/main" id="{B561D009-3124-4C6A-A5CE-280B45D42CD1}"/>
            </a:ext>
          </a:extLst>
        </xdr:cNvPr>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95326</xdr:rowOff>
    </xdr:from>
    <xdr:to>
      <xdr:col>111</xdr:col>
      <xdr:colOff>177800</xdr:colOff>
      <xdr:row>62</xdr:row>
      <xdr:rowOff>109728</xdr:rowOff>
    </xdr:to>
    <xdr:cxnSp macro="">
      <xdr:nvCxnSpPr>
        <xdr:cNvPr id="605" name="直線コネクタ 604">
          <a:extLst>
            <a:ext uri="{FF2B5EF4-FFF2-40B4-BE49-F238E27FC236}">
              <a16:creationId xmlns:a16="http://schemas.microsoft.com/office/drawing/2014/main" id="{88FBEED5-5EA4-4D65-9453-3B2C104A8C2D}"/>
            </a:ext>
          </a:extLst>
        </xdr:cNvPr>
        <xdr:cNvCxnSpPr/>
      </xdr:nvCxnSpPr>
      <xdr:spPr>
        <a:xfrm flipV="1">
          <a:off x="20434300" y="10725226"/>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70282</xdr:rowOff>
    </xdr:from>
    <xdr:to>
      <xdr:col>102</xdr:col>
      <xdr:colOff>165100</xdr:colOff>
      <xdr:row>63</xdr:row>
      <xdr:rowOff>432</xdr:rowOff>
    </xdr:to>
    <xdr:sp macro="" textlink="">
      <xdr:nvSpPr>
        <xdr:cNvPr id="606" name="楕円 605">
          <a:extLst>
            <a:ext uri="{FF2B5EF4-FFF2-40B4-BE49-F238E27FC236}">
              <a16:creationId xmlns:a16="http://schemas.microsoft.com/office/drawing/2014/main" id="{86E6AE78-0A2D-4096-BEFB-A3F2D6339734}"/>
            </a:ext>
          </a:extLst>
        </xdr:cNvPr>
        <xdr:cNvSpPr/>
      </xdr:nvSpPr>
      <xdr:spPr>
        <a:xfrm>
          <a:off x="19494500" y="107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121082</xdr:rowOff>
    </xdr:to>
    <xdr:cxnSp macro="">
      <xdr:nvCxnSpPr>
        <xdr:cNvPr id="607" name="直線コネクタ 606">
          <a:extLst>
            <a:ext uri="{FF2B5EF4-FFF2-40B4-BE49-F238E27FC236}">
              <a16:creationId xmlns:a16="http://schemas.microsoft.com/office/drawing/2014/main" id="{1B6EB27D-26DB-4E7C-B659-987D464D684C}"/>
            </a:ext>
          </a:extLst>
        </xdr:cNvPr>
        <xdr:cNvCxnSpPr/>
      </xdr:nvCxnSpPr>
      <xdr:spPr>
        <a:xfrm flipV="1">
          <a:off x="19545300" y="10739628"/>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77825</xdr:rowOff>
    </xdr:from>
    <xdr:to>
      <xdr:col>98</xdr:col>
      <xdr:colOff>38100</xdr:colOff>
      <xdr:row>63</xdr:row>
      <xdr:rowOff>7975</xdr:rowOff>
    </xdr:to>
    <xdr:sp macro="" textlink="">
      <xdr:nvSpPr>
        <xdr:cNvPr id="608" name="楕円 607">
          <a:extLst>
            <a:ext uri="{FF2B5EF4-FFF2-40B4-BE49-F238E27FC236}">
              <a16:creationId xmlns:a16="http://schemas.microsoft.com/office/drawing/2014/main" id="{387DB262-5C27-4194-9E1F-529358E4433B}"/>
            </a:ext>
          </a:extLst>
        </xdr:cNvPr>
        <xdr:cNvSpPr/>
      </xdr:nvSpPr>
      <xdr:spPr>
        <a:xfrm>
          <a:off x="18605500" y="107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121082</xdr:rowOff>
    </xdr:from>
    <xdr:to>
      <xdr:col>102</xdr:col>
      <xdr:colOff>114300</xdr:colOff>
      <xdr:row>62</xdr:row>
      <xdr:rowOff>128625</xdr:rowOff>
    </xdr:to>
    <xdr:cxnSp macro="">
      <xdr:nvCxnSpPr>
        <xdr:cNvPr id="609" name="直線コネクタ 608">
          <a:extLst>
            <a:ext uri="{FF2B5EF4-FFF2-40B4-BE49-F238E27FC236}">
              <a16:creationId xmlns:a16="http://schemas.microsoft.com/office/drawing/2014/main" id="{DB2CF09F-7880-4766-A3CA-C3A116F535FF}"/>
            </a:ext>
          </a:extLst>
        </xdr:cNvPr>
        <xdr:cNvCxnSpPr/>
      </xdr:nvCxnSpPr>
      <xdr:spPr>
        <a:xfrm flipV="1">
          <a:off x="18656300" y="1075098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84CF10C9-B152-4A31-A3A4-619EB5205631}"/>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CDF51885-0F69-4E6E-908D-2D45B8B8C023}"/>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6FCFCB30-A9D4-4B86-8FB4-1B974E2CA76F}"/>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40CB7321-1E68-4B8B-AE0B-D71A81200AE1}"/>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162653</xdr:rowOff>
    </xdr:from>
    <xdr:ext cx="469744" cy="259045"/>
    <xdr:sp macro="" textlink="">
      <xdr:nvSpPr>
        <xdr:cNvPr id="614" name="n_1mainValue【学校施設】&#10;一人当たり面積">
          <a:extLst>
            <a:ext uri="{FF2B5EF4-FFF2-40B4-BE49-F238E27FC236}">
              <a16:creationId xmlns:a16="http://schemas.microsoft.com/office/drawing/2014/main" id="{2029839C-0D07-441A-8AF6-3221975631D6}"/>
            </a:ext>
          </a:extLst>
        </xdr:cNvPr>
        <xdr:cNvSpPr txBox="1"/>
      </xdr:nvSpPr>
      <xdr:spPr>
        <a:xfrm>
          <a:off x="21075727" y="1044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615" name="n_2mainValue【学校施設】&#10;一人当たり面積">
          <a:extLst>
            <a:ext uri="{FF2B5EF4-FFF2-40B4-BE49-F238E27FC236}">
              <a16:creationId xmlns:a16="http://schemas.microsoft.com/office/drawing/2014/main" id="{DFEA1F9B-37E4-4469-BBCA-89E2B131702B}"/>
            </a:ext>
          </a:extLst>
        </xdr:cNvPr>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16959</xdr:rowOff>
    </xdr:from>
    <xdr:ext cx="469744" cy="259045"/>
    <xdr:sp macro="" textlink="">
      <xdr:nvSpPr>
        <xdr:cNvPr id="616" name="n_3mainValue【学校施設】&#10;一人当たり面積">
          <a:extLst>
            <a:ext uri="{FF2B5EF4-FFF2-40B4-BE49-F238E27FC236}">
              <a16:creationId xmlns:a16="http://schemas.microsoft.com/office/drawing/2014/main" id="{60E8C993-29E4-4834-9C48-C699D541CF0C}"/>
            </a:ext>
          </a:extLst>
        </xdr:cNvPr>
        <xdr:cNvSpPr txBox="1"/>
      </xdr:nvSpPr>
      <xdr:spPr>
        <a:xfrm>
          <a:off x="19310427" y="104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170552</xdr:rowOff>
    </xdr:from>
    <xdr:ext cx="469744" cy="259045"/>
    <xdr:sp macro="" textlink="">
      <xdr:nvSpPr>
        <xdr:cNvPr id="617" name="n_4mainValue【学校施設】&#10;一人当たり面積">
          <a:extLst>
            <a:ext uri="{FF2B5EF4-FFF2-40B4-BE49-F238E27FC236}">
              <a16:creationId xmlns:a16="http://schemas.microsoft.com/office/drawing/2014/main" id="{D2C4DC77-E0F2-4604-81BA-F1B4ACE00832}"/>
            </a:ext>
          </a:extLst>
        </xdr:cNvPr>
        <xdr:cNvSpPr txBox="1"/>
      </xdr:nvSpPr>
      <xdr:spPr>
        <a:xfrm>
          <a:off x="18421427" y="108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A6F0192-51F1-486A-B8A7-EB3D02179B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81D4B07F-64A7-4C0F-A5E3-F249E9BDCD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ED7398F4-D966-4B7F-9121-900E374C51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637E4E1E-72F2-4649-9503-AFE22E0F51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49D3F3A-E3ED-4212-8D3C-A78034C625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95A8627-D584-4792-9869-A11FFB8C87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B4E7F947-7556-4E00-A44D-F361B5A305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083DE38-3C44-4508-8A17-AA62080A48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4543DAE1-4E03-43C2-BDB4-610E4C97C8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A6AAD457-8886-4A9E-AF32-3A83E5AB57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79AC8363-D6F5-4E4E-A88B-08C3B1106F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B9F0C13E-02B9-416B-A777-95E7F4447F4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7F1B41D3-B2E3-41FA-87DD-2B9BA608D41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BB4C1EBF-734F-408D-937F-20FFB35F003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E3451854-8E17-4A68-AC7D-5D9D9043EC3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E4FE406D-B898-47CB-92DE-0BA7E85A367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9A77DD6B-1ED5-45D7-B9DD-373F20AB055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53F255B3-FD82-4BC9-8921-94301E9684D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46FD6512-4EC5-4EEB-BCD8-169E47D1D9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53259A8D-DA70-43C2-8B23-4C076DDDB91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35427F92-202B-4437-8D07-F8C0F49378F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410AAD37-DF5C-42FA-9EF7-D1C87C9B00A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F9DCEC37-E152-4C7B-86C5-334E47047CD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5EA7DD38-0619-4F02-A569-C77796E7C5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F655C60-4C4E-4A88-9228-E8A05C33B9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BB048741-65A8-46C6-98A5-82112820B476}"/>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20E3CCF3-C76A-44F7-88B1-250820E611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FE2DE4BA-803F-45F4-AE23-FE3DBEA24EF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1CAA6F19-71C5-4BDA-9085-5831BFFC7093}"/>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054D57B5-F96C-4AAB-A763-FFB3734A6B46}"/>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BAF2255C-68E9-402D-89B9-F717D4BE9D53}"/>
            </a:ext>
          </a:extLst>
        </xdr:cNvPr>
        <xdr:cNvSpPr txBox="1"/>
      </xdr:nvSpPr>
      <xdr:spPr>
        <a:xfrm>
          <a:off x="16357600" y="1402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F9E45C9F-38D2-4F5C-8621-F22493EED6F9}"/>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4673EB4B-74F2-4A8D-93D4-DD75C43679B2}"/>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2F5D4AB9-1587-485E-911E-D690147AE5C4}"/>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652" name="フローチャート: 判断 651">
          <a:extLst>
            <a:ext uri="{FF2B5EF4-FFF2-40B4-BE49-F238E27FC236}">
              <a16:creationId xmlns:a16="http://schemas.microsoft.com/office/drawing/2014/main" id="{DF3BFDAA-B3D4-422D-8C6E-7A7CFB5EC55E}"/>
            </a:ext>
          </a:extLst>
        </xdr:cNvPr>
        <xdr:cNvSpPr/>
      </xdr:nvSpPr>
      <xdr:spPr>
        <a:xfrm>
          <a:off x="13652500" y="1386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82006</xdr:rowOff>
    </xdr:from>
    <xdr:to>
      <xdr:col>67</xdr:col>
      <xdr:colOff>101600</xdr:colOff>
      <xdr:row>80</xdr:row>
      <xdr:rowOff>12156</xdr:rowOff>
    </xdr:to>
    <xdr:sp macro="" textlink="">
      <xdr:nvSpPr>
        <xdr:cNvPr id="653" name="フローチャート: 判断 652">
          <a:extLst>
            <a:ext uri="{FF2B5EF4-FFF2-40B4-BE49-F238E27FC236}">
              <a16:creationId xmlns:a16="http://schemas.microsoft.com/office/drawing/2014/main" id="{EA0B14EB-9698-4A5D-8E13-01548DCA1331}"/>
            </a:ext>
          </a:extLst>
        </xdr:cNvPr>
        <xdr:cNvSpPr/>
      </xdr:nvSpPr>
      <xdr:spPr>
        <a:xfrm>
          <a:off x="12763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360BEE2-F431-47EB-A9C0-025AE75CBC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3E746FE-68F5-4AF4-BF1F-5231625E54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0B06E0E-24EF-43F8-B845-FAE2ADE52E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7907880-851B-45FF-B025-AF462476AD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0FEF9FF-FCE5-4596-86F8-A1199A1BFC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99968</xdr:rowOff>
    </xdr:from>
    <xdr:to>
      <xdr:col>85</xdr:col>
      <xdr:colOff>177800</xdr:colOff>
      <xdr:row>80</xdr:row>
      <xdr:rowOff>30118</xdr:rowOff>
    </xdr:to>
    <xdr:sp macro="" textlink="">
      <xdr:nvSpPr>
        <xdr:cNvPr id="659" name="楕円 658">
          <a:extLst>
            <a:ext uri="{FF2B5EF4-FFF2-40B4-BE49-F238E27FC236}">
              <a16:creationId xmlns:a16="http://schemas.microsoft.com/office/drawing/2014/main" id="{2467F634-183C-4EE6-A30A-DB1770F273F7}"/>
            </a:ext>
          </a:extLst>
        </xdr:cNvPr>
        <xdr:cNvSpPr/>
      </xdr:nvSpPr>
      <xdr:spPr>
        <a:xfrm>
          <a:off x="162687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122845</xdr:rowOff>
    </xdr:from>
    <xdr:ext cx="405111" cy="259045"/>
    <xdr:sp macro="" textlink="">
      <xdr:nvSpPr>
        <xdr:cNvPr id="660" name="【児童館】&#10;有形固定資産減価償却率該当値テキスト">
          <a:extLst>
            <a:ext uri="{FF2B5EF4-FFF2-40B4-BE49-F238E27FC236}">
              <a16:creationId xmlns:a16="http://schemas.microsoft.com/office/drawing/2014/main" id="{88C0BD06-D26F-4A08-9A28-159F539265EC}"/>
            </a:ext>
          </a:extLst>
        </xdr:cNvPr>
        <xdr:cNvSpPr txBox="1"/>
      </xdr:nvSpPr>
      <xdr:spPr>
        <a:xfrm>
          <a:off x="16357600" y="1349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49349</xdr:rowOff>
    </xdr:from>
    <xdr:to>
      <xdr:col>81</xdr:col>
      <xdr:colOff>101600</xdr:colOff>
      <xdr:row>79</xdr:row>
      <xdr:rowOff>150949</xdr:rowOff>
    </xdr:to>
    <xdr:sp macro="" textlink="">
      <xdr:nvSpPr>
        <xdr:cNvPr id="661" name="楕円 660">
          <a:extLst>
            <a:ext uri="{FF2B5EF4-FFF2-40B4-BE49-F238E27FC236}">
              <a16:creationId xmlns:a16="http://schemas.microsoft.com/office/drawing/2014/main" id="{2DF9BD52-D27F-40A7-B0EA-56E0219C8DF7}"/>
            </a:ext>
          </a:extLst>
        </xdr:cNvPr>
        <xdr:cNvSpPr/>
      </xdr:nvSpPr>
      <xdr:spPr>
        <a:xfrm>
          <a:off x="15430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100149</xdr:rowOff>
    </xdr:from>
    <xdr:to>
      <xdr:col>85</xdr:col>
      <xdr:colOff>127000</xdr:colOff>
      <xdr:row>79</xdr:row>
      <xdr:rowOff>150768</xdr:rowOff>
    </xdr:to>
    <xdr:cxnSp macro="">
      <xdr:nvCxnSpPr>
        <xdr:cNvPr id="662" name="直線コネクタ 661">
          <a:extLst>
            <a:ext uri="{FF2B5EF4-FFF2-40B4-BE49-F238E27FC236}">
              <a16:creationId xmlns:a16="http://schemas.microsoft.com/office/drawing/2014/main" id="{53755853-E388-4597-B638-A46136E1A23B}"/>
            </a:ext>
          </a:extLst>
        </xdr:cNvPr>
        <xdr:cNvCxnSpPr/>
      </xdr:nvCxnSpPr>
      <xdr:spPr>
        <a:xfrm>
          <a:off x="15481300" y="1364469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170180</xdr:rowOff>
    </xdr:from>
    <xdr:to>
      <xdr:col>76</xdr:col>
      <xdr:colOff>165100</xdr:colOff>
      <xdr:row>79</xdr:row>
      <xdr:rowOff>100330</xdr:rowOff>
    </xdr:to>
    <xdr:sp macro="" textlink="">
      <xdr:nvSpPr>
        <xdr:cNvPr id="663" name="楕円 662">
          <a:extLst>
            <a:ext uri="{FF2B5EF4-FFF2-40B4-BE49-F238E27FC236}">
              <a16:creationId xmlns:a16="http://schemas.microsoft.com/office/drawing/2014/main" id="{1328CAC7-EC9E-47B3-8B30-5F5FE1158AAD}"/>
            </a:ext>
          </a:extLst>
        </xdr:cNvPr>
        <xdr:cNvSpPr/>
      </xdr:nvSpPr>
      <xdr:spPr>
        <a:xfrm>
          <a:off x="14541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49530</xdr:rowOff>
    </xdr:from>
    <xdr:to>
      <xdr:col>81</xdr:col>
      <xdr:colOff>50800</xdr:colOff>
      <xdr:row>79</xdr:row>
      <xdr:rowOff>100149</xdr:rowOff>
    </xdr:to>
    <xdr:cxnSp macro="">
      <xdr:nvCxnSpPr>
        <xdr:cNvPr id="664" name="直線コネクタ 663">
          <a:extLst>
            <a:ext uri="{FF2B5EF4-FFF2-40B4-BE49-F238E27FC236}">
              <a16:creationId xmlns:a16="http://schemas.microsoft.com/office/drawing/2014/main" id="{EB6AFF85-F284-45DE-B6E7-392B6402B80B}"/>
            </a:ext>
          </a:extLst>
        </xdr:cNvPr>
        <xdr:cNvCxnSpPr/>
      </xdr:nvCxnSpPr>
      <xdr:spPr>
        <a:xfrm>
          <a:off x="14592300" y="135940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665" name="楕円 664">
          <a:extLst>
            <a:ext uri="{FF2B5EF4-FFF2-40B4-BE49-F238E27FC236}">
              <a16:creationId xmlns:a16="http://schemas.microsoft.com/office/drawing/2014/main" id="{5A81EBAE-5F1A-4171-BEF0-F9888310CD6D}"/>
            </a:ext>
          </a:extLst>
        </xdr:cNvPr>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3811</xdr:rowOff>
    </xdr:from>
    <xdr:to>
      <xdr:col>76</xdr:col>
      <xdr:colOff>114300</xdr:colOff>
      <xdr:row>79</xdr:row>
      <xdr:rowOff>49530</xdr:rowOff>
    </xdr:to>
    <xdr:cxnSp macro="">
      <xdr:nvCxnSpPr>
        <xdr:cNvPr id="666" name="直線コネクタ 665">
          <a:extLst>
            <a:ext uri="{FF2B5EF4-FFF2-40B4-BE49-F238E27FC236}">
              <a16:creationId xmlns:a16="http://schemas.microsoft.com/office/drawing/2014/main" id="{CE5CE9F3-D81C-4263-8A75-C83C37558EF3}"/>
            </a:ext>
          </a:extLst>
        </xdr:cNvPr>
        <xdr:cNvCxnSpPr/>
      </xdr:nvCxnSpPr>
      <xdr:spPr>
        <a:xfrm>
          <a:off x="13703300" y="13548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54248</xdr:rowOff>
    </xdr:from>
    <xdr:to>
      <xdr:col>67</xdr:col>
      <xdr:colOff>101600</xdr:colOff>
      <xdr:row>78</xdr:row>
      <xdr:rowOff>155848</xdr:rowOff>
    </xdr:to>
    <xdr:sp macro="" textlink="">
      <xdr:nvSpPr>
        <xdr:cNvPr id="667" name="楕円 666">
          <a:extLst>
            <a:ext uri="{FF2B5EF4-FFF2-40B4-BE49-F238E27FC236}">
              <a16:creationId xmlns:a16="http://schemas.microsoft.com/office/drawing/2014/main" id="{5CAEA849-D434-489D-88B2-26F3D8AD1E18}"/>
            </a:ext>
          </a:extLst>
        </xdr:cNvPr>
        <xdr:cNvSpPr/>
      </xdr:nvSpPr>
      <xdr:spPr>
        <a:xfrm>
          <a:off x="127635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105048</xdr:rowOff>
    </xdr:from>
    <xdr:to>
      <xdr:col>71</xdr:col>
      <xdr:colOff>177800</xdr:colOff>
      <xdr:row>79</xdr:row>
      <xdr:rowOff>3811</xdr:rowOff>
    </xdr:to>
    <xdr:cxnSp macro="">
      <xdr:nvCxnSpPr>
        <xdr:cNvPr id="668" name="直線コネクタ 667">
          <a:extLst>
            <a:ext uri="{FF2B5EF4-FFF2-40B4-BE49-F238E27FC236}">
              <a16:creationId xmlns:a16="http://schemas.microsoft.com/office/drawing/2014/main" id="{EBE8B72F-703C-4828-AB7F-381D97C2136C}"/>
            </a:ext>
          </a:extLst>
        </xdr:cNvPr>
        <xdr:cNvCxnSpPr/>
      </xdr:nvCxnSpPr>
      <xdr:spPr>
        <a:xfrm>
          <a:off x="12814300" y="1347814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127379</xdr:rowOff>
    </xdr:from>
    <xdr:ext cx="405111" cy="259045"/>
    <xdr:sp macro="" textlink="">
      <xdr:nvSpPr>
        <xdr:cNvPr id="669" name="n_1aveValue【児童館】&#10;有形固定資産減価償却率">
          <a:extLst>
            <a:ext uri="{FF2B5EF4-FFF2-40B4-BE49-F238E27FC236}">
              <a16:creationId xmlns:a16="http://schemas.microsoft.com/office/drawing/2014/main" id="{60A53B87-18D5-4599-BE5B-AF73CB139855}"/>
            </a:ext>
          </a:extLst>
        </xdr:cNvPr>
        <xdr:cNvSpPr txBox="1"/>
      </xdr:nvSpPr>
      <xdr:spPr>
        <a:xfrm>
          <a:off x="15266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670" name="n_2aveValue【児童館】&#10;有形固定資産減価償却率">
          <a:extLst>
            <a:ext uri="{FF2B5EF4-FFF2-40B4-BE49-F238E27FC236}">
              <a16:creationId xmlns:a16="http://schemas.microsoft.com/office/drawing/2014/main" id="{4065E9B7-3EAA-490A-9CE6-D9FF5AA17015}"/>
            </a:ext>
          </a:extLst>
        </xdr:cNvPr>
        <xdr:cNvSpPr txBox="1"/>
      </xdr:nvSpPr>
      <xdr:spPr>
        <a:xfrm>
          <a:off x="14389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70229</xdr:rowOff>
    </xdr:from>
    <xdr:ext cx="405111" cy="259045"/>
    <xdr:sp macro="" textlink="">
      <xdr:nvSpPr>
        <xdr:cNvPr id="671" name="n_3aveValue【児童館】&#10;有形固定資産減価償却率">
          <a:extLst>
            <a:ext uri="{FF2B5EF4-FFF2-40B4-BE49-F238E27FC236}">
              <a16:creationId xmlns:a16="http://schemas.microsoft.com/office/drawing/2014/main" id="{008BB8F0-8A06-4C86-B917-372205D278F5}"/>
            </a:ext>
          </a:extLst>
        </xdr:cNvPr>
        <xdr:cNvSpPr txBox="1"/>
      </xdr:nvSpPr>
      <xdr:spPr>
        <a:xfrm>
          <a:off x="13500744"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3283</xdr:rowOff>
    </xdr:from>
    <xdr:ext cx="405111" cy="259045"/>
    <xdr:sp macro="" textlink="">
      <xdr:nvSpPr>
        <xdr:cNvPr id="672" name="n_4aveValue【児童館】&#10;有形固定資産減価償却率">
          <a:extLst>
            <a:ext uri="{FF2B5EF4-FFF2-40B4-BE49-F238E27FC236}">
              <a16:creationId xmlns:a16="http://schemas.microsoft.com/office/drawing/2014/main" id="{5E1E3B6D-E618-4C55-963B-9DC24AAC2DE5}"/>
            </a:ext>
          </a:extLst>
        </xdr:cNvPr>
        <xdr:cNvSpPr txBox="1"/>
      </xdr:nvSpPr>
      <xdr:spPr>
        <a:xfrm>
          <a:off x="12611744" y="1371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167476</xdr:rowOff>
    </xdr:from>
    <xdr:ext cx="405111" cy="259045"/>
    <xdr:sp macro="" textlink="">
      <xdr:nvSpPr>
        <xdr:cNvPr id="673" name="n_1mainValue【児童館】&#10;有形固定資産減価償却率">
          <a:extLst>
            <a:ext uri="{FF2B5EF4-FFF2-40B4-BE49-F238E27FC236}">
              <a16:creationId xmlns:a16="http://schemas.microsoft.com/office/drawing/2014/main" id="{7C0628E4-1B51-4404-9905-745390633894}"/>
            </a:ext>
          </a:extLst>
        </xdr:cNvPr>
        <xdr:cNvSpPr txBox="1"/>
      </xdr:nvSpPr>
      <xdr:spPr>
        <a:xfrm>
          <a:off x="152660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116857</xdr:rowOff>
    </xdr:from>
    <xdr:ext cx="405111" cy="259045"/>
    <xdr:sp macro="" textlink="">
      <xdr:nvSpPr>
        <xdr:cNvPr id="674" name="n_2mainValue【児童館】&#10;有形固定資産減価償却率">
          <a:extLst>
            <a:ext uri="{FF2B5EF4-FFF2-40B4-BE49-F238E27FC236}">
              <a16:creationId xmlns:a16="http://schemas.microsoft.com/office/drawing/2014/main" id="{D206E88B-12A5-4106-A681-6B12D2ED59DF}"/>
            </a:ext>
          </a:extLst>
        </xdr:cNvPr>
        <xdr:cNvSpPr txBox="1"/>
      </xdr:nvSpPr>
      <xdr:spPr>
        <a:xfrm>
          <a:off x="14389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675" name="n_3mainValue【児童館】&#10;有形固定資産減価償却率">
          <a:extLst>
            <a:ext uri="{FF2B5EF4-FFF2-40B4-BE49-F238E27FC236}">
              <a16:creationId xmlns:a16="http://schemas.microsoft.com/office/drawing/2014/main" id="{D159AA5C-E2AB-4135-8AA2-B8FB521900E8}"/>
            </a:ext>
          </a:extLst>
        </xdr:cNvPr>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925</xdr:rowOff>
    </xdr:from>
    <xdr:ext cx="405111" cy="259045"/>
    <xdr:sp macro="" textlink="">
      <xdr:nvSpPr>
        <xdr:cNvPr id="676" name="n_4mainValue【児童館】&#10;有形固定資産減価償却率">
          <a:extLst>
            <a:ext uri="{FF2B5EF4-FFF2-40B4-BE49-F238E27FC236}">
              <a16:creationId xmlns:a16="http://schemas.microsoft.com/office/drawing/2014/main" id="{93C7B6CD-6FD3-4175-97E9-44EC15414777}"/>
            </a:ext>
          </a:extLst>
        </xdr:cNvPr>
        <xdr:cNvSpPr txBox="1"/>
      </xdr:nvSpPr>
      <xdr:spPr>
        <a:xfrm>
          <a:off x="12611744" y="1320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92E5FF3D-D7ED-4F59-A10E-4C54C33C1D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B7B07E45-AE19-491D-9146-B4E6B981F1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EFE82337-A2D5-4C70-AF75-06036AE949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E2CE8E8E-0927-4BED-A70B-9677656B01E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66ADA7E5-A169-44C4-9610-E622889957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2EF82433-6F96-4DCB-B393-18926C0C62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872555D-2A7E-4220-BDB2-E936C9958A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A36C4118-1F56-476B-8BE1-11EB6029F8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B9D93925-BA25-4B80-9C03-07B4B4551A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4C27433F-D723-4910-B2DA-B540534E68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932649C0-BD59-497D-A9A3-F48E1638811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FBBAD746-B01B-419F-8469-B97F303FFE0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A5D613A2-FAB1-4EF2-861B-FCA9B55E4A8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50EAB3C3-984B-473E-A5F7-FB00AF72045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6DAF6F45-AFE3-4EAA-B668-EE5B87BCCB6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E816ACEC-C203-4DD2-B1F1-6957840250E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FD87BB58-8DDD-4C9E-A108-0E22BD63DF6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7B8F3477-A8D0-49F8-8C9F-339DA1267DF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71C779A7-1DC9-4FBA-ACCF-F8F0580594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2ECE6A9C-57C0-4458-A2FF-1E4F5A67BE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4912D921-D4DF-4197-8E7F-877505BD4F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2E9AF28A-5B54-474B-B70B-50D857B92E76}"/>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0D8F02C0-90A9-499C-9BFE-5BE96A14CD1E}"/>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3592702A-E9DD-4831-9F7A-382E6C6110BF}"/>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4FF3E9E2-3502-499B-A799-95AA58C94E0A}"/>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76A6F1FF-DBB4-41AB-A365-109A6F68AF3E}"/>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703" name="【児童館】&#10;一人当たり面積平均値テキスト">
          <a:extLst>
            <a:ext uri="{FF2B5EF4-FFF2-40B4-BE49-F238E27FC236}">
              <a16:creationId xmlns:a16="http://schemas.microsoft.com/office/drawing/2014/main" id="{D8AC7DFB-51F5-461D-BA34-B6627A0392E5}"/>
            </a:ext>
          </a:extLst>
        </xdr:cNvPr>
        <xdr:cNvSpPr txBox="1"/>
      </xdr:nvSpPr>
      <xdr:spPr>
        <a:xfrm>
          <a:off x="22199600" y="1436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C3512E65-1884-4605-90F4-9AD25D934262}"/>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B6759AF9-DB4B-459B-A4CF-0845066FF8B0}"/>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A86FEA81-A380-418F-ADF1-E482316CDCFE}"/>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707" name="フローチャート: 判断 706">
          <a:extLst>
            <a:ext uri="{FF2B5EF4-FFF2-40B4-BE49-F238E27FC236}">
              <a16:creationId xmlns:a16="http://schemas.microsoft.com/office/drawing/2014/main" id="{F71167C5-A9C6-43E0-8742-FAE7680917B1}"/>
            </a:ext>
          </a:extLst>
        </xdr:cNvPr>
        <xdr:cNvSpPr/>
      </xdr:nvSpPr>
      <xdr:spPr>
        <a:xfrm>
          <a:off x="19494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42163</xdr:rowOff>
    </xdr:from>
    <xdr:to>
      <xdr:col>98</xdr:col>
      <xdr:colOff>38100</xdr:colOff>
      <xdr:row>84</xdr:row>
      <xdr:rowOff>143763</xdr:rowOff>
    </xdr:to>
    <xdr:sp macro="" textlink="">
      <xdr:nvSpPr>
        <xdr:cNvPr id="708" name="フローチャート: 判断 707">
          <a:extLst>
            <a:ext uri="{FF2B5EF4-FFF2-40B4-BE49-F238E27FC236}">
              <a16:creationId xmlns:a16="http://schemas.microsoft.com/office/drawing/2014/main" id="{7BD9360A-EB32-4670-BECD-8F5BFD00854D}"/>
            </a:ext>
          </a:extLst>
        </xdr:cNvPr>
        <xdr:cNvSpPr/>
      </xdr:nvSpPr>
      <xdr:spPr>
        <a:xfrm>
          <a:off x="18605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5C0E2A6-C2D5-45C2-964E-549644896B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FB8F787-9B8B-4F9E-AF6B-17AD2E1533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67AE689-C274-4FE1-8981-FB3B2CF577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00BC9F1-815A-43A8-873B-B169F503B1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6104AD9-9D72-41BA-A78F-13CB9990C6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161037</xdr:rowOff>
    </xdr:from>
    <xdr:to>
      <xdr:col>116</xdr:col>
      <xdr:colOff>114300</xdr:colOff>
      <xdr:row>83</xdr:row>
      <xdr:rowOff>91187</xdr:rowOff>
    </xdr:to>
    <xdr:sp macro="" textlink="">
      <xdr:nvSpPr>
        <xdr:cNvPr id="714" name="楕円 713">
          <a:extLst>
            <a:ext uri="{FF2B5EF4-FFF2-40B4-BE49-F238E27FC236}">
              <a16:creationId xmlns:a16="http://schemas.microsoft.com/office/drawing/2014/main" id="{680FE84E-D749-4A64-9BCA-76B8C434FBFE}"/>
            </a:ext>
          </a:extLst>
        </xdr:cNvPr>
        <xdr:cNvSpPr/>
      </xdr:nvSpPr>
      <xdr:spPr>
        <a:xfrm>
          <a:off x="22110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12464</xdr:rowOff>
    </xdr:from>
    <xdr:ext cx="469744" cy="259045"/>
    <xdr:sp macro="" textlink="">
      <xdr:nvSpPr>
        <xdr:cNvPr id="715" name="【児童館】&#10;一人当たり面積該当値テキスト">
          <a:extLst>
            <a:ext uri="{FF2B5EF4-FFF2-40B4-BE49-F238E27FC236}">
              <a16:creationId xmlns:a16="http://schemas.microsoft.com/office/drawing/2014/main" id="{4A1E55BC-53DE-433F-88FD-BAB0AA43FDED}"/>
            </a:ext>
          </a:extLst>
        </xdr:cNvPr>
        <xdr:cNvSpPr txBox="1"/>
      </xdr:nvSpPr>
      <xdr:spPr>
        <a:xfrm>
          <a:off x="22199600" y="1407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xdr:rowOff>
    </xdr:from>
    <xdr:to>
      <xdr:col>112</xdr:col>
      <xdr:colOff>38100</xdr:colOff>
      <xdr:row>83</xdr:row>
      <xdr:rowOff>114046</xdr:rowOff>
    </xdr:to>
    <xdr:sp macro="" textlink="">
      <xdr:nvSpPr>
        <xdr:cNvPr id="716" name="楕円 715">
          <a:extLst>
            <a:ext uri="{FF2B5EF4-FFF2-40B4-BE49-F238E27FC236}">
              <a16:creationId xmlns:a16="http://schemas.microsoft.com/office/drawing/2014/main" id="{0BD77FD5-436B-4C3C-855A-CD36B61BCCD6}"/>
            </a:ext>
          </a:extLst>
        </xdr:cNvPr>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40387</xdr:rowOff>
    </xdr:from>
    <xdr:to>
      <xdr:col>116</xdr:col>
      <xdr:colOff>63500</xdr:colOff>
      <xdr:row>83</xdr:row>
      <xdr:rowOff>63246</xdr:rowOff>
    </xdr:to>
    <xdr:cxnSp macro="">
      <xdr:nvCxnSpPr>
        <xdr:cNvPr id="717" name="直線コネクタ 716">
          <a:extLst>
            <a:ext uri="{FF2B5EF4-FFF2-40B4-BE49-F238E27FC236}">
              <a16:creationId xmlns:a16="http://schemas.microsoft.com/office/drawing/2014/main" id="{B8119BFD-3ECC-466F-A40A-226EFBA5A057}"/>
            </a:ext>
          </a:extLst>
        </xdr:cNvPr>
        <xdr:cNvCxnSpPr/>
      </xdr:nvCxnSpPr>
      <xdr:spPr>
        <a:xfrm flipV="1">
          <a:off x="21323300" y="142707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35306</xdr:rowOff>
    </xdr:from>
    <xdr:to>
      <xdr:col>107</xdr:col>
      <xdr:colOff>101600</xdr:colOff>
      <xdr:row>83</xdr:row>
      <xdr:rowOff>136906</xdr:rowOff>
    </xdr:to>
    <xdr:sp macro="" textlink="">
      <xdr:nvSpPr>
        <xdr:cNvPr id="718" name="楕円 717">
          <a:extLst>
            <a:ext uri="{FF2B5EF4-FFF2-40B4-BE49-F238E27FC236}">
              <a16:creationId xmlns:a16="http://schemas.microsoft.com/office/drawing/2014/main" id="{123D9EF0-6496-4659-B2FA-84CD7B12554D}"/>
            </a:ext>
          </a:extLst>
        </xdr:cNvPr>
        <xdr:cNvSpPr/>
      </xdr:nvSpPr>
      <xdr:spPr>
        <a:xfrm>
          <a:off x="20383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63246</xdr:rowOff>
    </xdr:from>
    <xdr:to>
      <xdr:col>111</xdr:col>
      <xdr:colOff>177800</xdr:colOff>
      <xdr:row>83</xdr:row>
      <xdr:rowOff>86106</xdr:rowOff>
    </xdr:to>
    <xdr:cxnSp macro="">
      <xdr:nvCxnSpPr>
        <xdr:cNvPr id="719" name="直線コネクタ 718">
          <a:extLst>
            <a:ext uri="{FF2B5EF4-FFF2-40B4-BE49-F238E27FC236}">
              <a16:creationId xmlns:a16="http://schemas.microsoft.com/office/drawing/2014/main" id="{D8D0C4D0-8EC7-4728-B785-7134918E5338}"/>
            </a:ext>
          </a:extLst>
        </xdr:cNvPr>
        <xdr:cNvCxnSpPr/>
      </xdr:nvCxnSpPr>
      <xdr:spPr>
        <a:xfrm flipV="1">
          <a:off x="20434300" y="14293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720" name="楕円 719">
          <a:extLst>
            <a:ext uri="{FF2B5EF4-FFF2-40B4-BE49-F238E27FC236}">
              <a16:creationId xmlns:a16="http://schemas.microsoft.com/office/drawing/2014/main" id="{E7C3574F-55B5-4FA5-B886-848036733109}"/>
            </a:ext>
          </a:extLst>
        </xdr:cNvPr>
        <xdr:cNvSpPr/>
      </xdr:nvSpPr>
      <xdr:spPr>
        <a:xfrm>
          <a:off x="19494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83</xdr:row>
      <xdr:rowOff>104394</xdr:rowOff>
    </xdr:to>
    <xdr:cxnSp macro="">
      <xdr:nvCxnSpPr>
        <xdr:cNvPr id="721" name="直線コネクタ 720">
          <a:extLst>
            <a:ext uri="{FF2B5EF4-FFF2-40B4-BE49-F238E27FC236}">
              <a16:creationId xmlns:a16="http://schemas.microsoft.com/office/drawing/2014/main" id="{0710AFE2-B70B-4F9F-840E-A136CDDA240A}"/>
            </a:ext>
          </a:extLst>
        </xdr:cNvPr>
        <xdr:cNvCxnSpPr/>
      </xdr:nvCxnSpPr>
      <xdr:spPr>
        <a:xfrm flipV="1">
          <a:off x="19545300" y="14316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65024</xdr:rowOff>
    </xdr:from>
    <xdr:to>
      <xdr:col>98</xdr:col>
      <xdr:colOff>38100</xdr:colOff>
      <xdr:row>83</xdr:row>
      <xdr:rowOff>166624</xdr:rowOff>
    </xdr:to>
    <xdr:sp macro="" textlink="">
      <xdr:nvSpPr>
        <xdr:cNvPr id="722" name="楕円 721">
          <a:extLst>
            <a:ext uri="{FF2B5EF4-FFF2-40B4-BE49-F238E27FC236}">
              <a16:creationId xmlns:a16="http://schemas.microsoft.com/office/drawing/2014/main" id="{80B957D6-B490-4B02-BD62-7B6E3D26F3A6}"/>
            </a:ext>
          </a:extLst>
        </xdr:cNvPr>
        <xdr:cNvSpPr/>
      </xdr:nvSpPr>
      <xdr:spPr>
        <a:xfrm>
          <a:off x="18605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115824</xdr:rowOff>
    </xdr:to>
    <xdr:cxnSp macro="">
      <xdr:nvCxnSpPr>
        <xdr:cNvPr id="723" name="直線コネクタ 722">
          <a:extLst>
            <a:ext uri="{FF2B5EF4-FFF2-40B4-BE49-F238E27FC236}">
              <a16:creationId xmlns:a16="http://schemas.microsoft.com/office/drawing/2014/main" id="{4E0A9432-BE88-493F-A158-3B0491BF169E}"/>
            </a:ext>
          </a:extLst>
        </xdr:cNvPr>
        <xdr:cNvCxnSpPr/>
      </xdr:nvCxnSpPr>
      <xdr:spPr>
        <a:xfrm flipV="1">
          <a:off x="18656300" y="143347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0F45F274-5499-4BA8-B57F-179C4DD39FAA}"/>
            </a:ext>
          </a:extLst>
        </xdr:cNvPr>
        <xdr:cNvSpPr txBox="1"/>
      </xdr:nvSpPr>
      <xdr:spPr>
        <a:xfrm>
          <a:off x="21075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0C71470A-4BF3-469A-B98E-C0AE2675A581}"/>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164609</xdr:rowOff>
    </xdr:from>
    <xdr:ext cx="469744" cy="259045"/>
    <xdr:sp macro="" textlink="">
      <xdr:nvSpPr>
        <xdr:cNvPr id="726" name="n_3aveValue【児童館】&#10;一人当たり面積">
          <a:extLst>
            <a:ext uri="{FF2B5EF4-FFF2-40B4-BE49-F238E27FC236}">
              <a16:creationId xmlns:a16="http://schemas.microsoft.com/office/drawing/2014/main" id="{850B7622-2B43-479E-A141-2C8C4D2746C6}"/>
            </a:ext>
          </a:extLst>
        </xdr:cNvPr>
        <xdr:cNvSpPr txBox="1"/>
      </xdr:nvSpPr>
      <xdr:spPr>
        <a:xfrm>
          <a:off x="19310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727" name="n_4aveValue【児童館】&#10;一人当たり面積">
          <a:extLst>
            <a:ext uri="{FF2B5EF4-FFF2-40B4-BE49-F238E27FC236}">
              <a16:creationId xmlns:a16="http://schemas.microsoft.com/office/drawing/2014/main" id="{B155DB58-7052-44A8-9B26-F46AAB47E285}"/>
            </a:ext>
          </a:extLst>
        </xdr:cNvPr>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130573</xdr:rowOff>
    </xdr:from>
    <xdr:ext cx="469744" cy="259045"/>
    <xdr:sp macro="" textlink="">
      <xdr:nvSpPr>
        <xdr:cNvPr id="728" name="n_1mainValue【児童館】&#10;一人当たり面積">
          <a:extLst>
            <a:ext uri="{FF2B5EF4-FFF2-40B4-BE49-F238E27FC236}">
              <a16:creationId xmlns:a16="http://schemas.microsoft.com/office/drawing/2014/main" id="{1298FF7D-6521-49BC-ACF0-085875C46EC7}"/>
            </a:ext>
          </a:extLst>
        </xdr:cNvPr>
        <xdr:cNvSpPr txBox="1"/>
      </xdr:nvSpPr>
      <xdr:spPr>
        <a:xfrm>
          <a:off x="21075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729" name="n_2mainValue【児童館】&#10;一人当たり面積">
          <a:extLst>
            <a:ext uri="{FF2B5EF4-FFF2-40B4-BE49-F238E27FC236}">
              <a16:creationId xmlns:a16="http://schemas.microsoft.com/office/drawing/2014/main" id="{288B6802-977B-441C-890C-52E83A9689FB}"/>
            </a:ext>
          </a:extLst>
        </xdr:cNvPr>
        <xdr:cNvSpPr txBox="1"/>
      </xdr:nvSpPr>
      <xdr:spPr>
        <a:xfrm>
          <a:off x="20199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730" name="n_3mainValue【児童館】&#10;一人当たり面積">
          <a:extLst>
            <a:ext uri="{FF2B5EF4-FFF2-40B4-BE49-F238E27FC236}">
              <a16:creationId xmlns:a16="http://schemas.microsoft.com/office/drawing/2014/main" id="{1BE94A76-A116-4F23-966A-36CC836F4340}"/>
            </a:ext>
          </a:extLst>
        </xdr:cNvPr>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11701</xdr:rowOff>
    </xdr:from>
    <xdr:ext cx="469744" cy="259045"/>
    <xdr:sp macro="" textlink="">
      <xdr:nvSpPr>
        <xdr:cNvPr id="731" name="n_4mainValue【児童館】&#10;一人当たり面積">
          <a:extLst>
            <a:ext uri="{FF2B5EF4-FFF2-40B4-BE49-F238E27FC236}">
              <a16:creationId xmlns:a16="http://schemas.microsoft.com/office/drawing/2014/main" id="{E052994B-F83A-4DC6-A9E5-6B615C443D63}"/>
            </a:ext>
          </a:extLst>
        </xdr:cNvPr>
        <xdr:cNvSpPr txBox="1"/>
      </xdr:nvSpPr>
      <xdr:spPr>
        <a:xfrm>
          <a:off x="184214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DB1517D0-6E4D-4353-BB44-46F54E9896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355ADC4B-CE12-432F-B4ED-2F88C13F79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F9F876D-527E-4058-B185-3E0BA97D17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A91607A4-1794-49B3-8EDC-D8F9E643A7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3F9BEF3A-BDD6-41EE-9A91-41F261A1C0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DFDF56D0-2D01-4050-8436-0A7F251B339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F326546-A262-4B26-A8BC-7B6F8F551D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52632559-110A-49F8-92A3-BABCCC50337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EA43C27A-3E60-47D9-9298-C40BC2B2BC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4D2FE637-5725-48B2-8A14-AF04D86D8D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731B1746-0496-4CF1-A683-7BE5708F24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A59BE888-8AA1-4360-B838-0D131A3C8A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679B9C4B-AACE-48EA-9327-20AF2F423A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03286F5D-E854-46C3-9B9F-ECFEF5CD16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89A11713-CD19-489C-8294-D51DA80C85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AD4C8574-9F08-446E-AEEF-9B50BDAF879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5BA8BCD3-7B3E-44F5-A833-C251162786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680CCD5B-F97E-47D4-9E0E-281419BA16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7BB862ED-A5A4-4E67-9A97-380514F31B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類似団体と比較して有形固定資産減価償却率が低くなっている施設は、認定こども園、児童館となっている。理由としては、両施設については、公共施設等総合管理計画に基づいて平成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年度に建替えを行ったためである。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一人当たり面積や有形固定資産減価償却率が高くなっている施設は、公営住宅となっている。理由としては、炭鉱があった時代から炭鉱会社が管理する社宅が多数あり、炭鉱閉山後も町が引継ぎ住宅の戸数を維持してきたためである。今後は、建物の老朽化が進んできていることに加え、人口減少により必要戸数が少なくなっていることから、公共施設等総合管理計画に基づき、順次管理戸数を減らしていくことで数値の改善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236FD4-732F-4C78-A2F8-5A603C118F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282A6F-5247-4021-905A-0D27771D9D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26BFB6-83E6-4EB1-95C6-6BE02953FC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6B33BA-49DD-4C93-B099-1B99F3055F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F7F84-A8B8-4E31-A448-B55FEA9EFA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53782E-BE9D-4411-BD7B-06C7E5E01B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8B0DCB-DF57-4EF7-9227-61FDD36079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700895-9EB1-44CC-B746-68CA1AF695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7B0A4E-E838-4497-8500-56B5A0670F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BDEB70-6BC0-4351-B194-5AAD98D00B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3FDFA3-76F3-4861-9E6E-C5980624F8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EB182E-1477-4850-AF53-C1CB81F28E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8D77D4-8BCF-4713-9967-6D1523E9EB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E18EAA-695C-40F5-8FC7-CBE7008D57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2B4474-A463-4B3E-880A-C22B2E555D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9EE142-85B2-4A3E-9FE0-C3FB54AED6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6FFBA8-1B6A-44ED-A982-2780B1EC33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6B9D5A-DACA-46F6-A52B-8E78E0151C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D4480B-4A28-4E09-8097-93838DFA9D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B281E7-FF8B-472F-8A62-14EEBF8562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B9D7BC-8F34-4C68-B6F8-0B97E30037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4F654C-5C95-401F-88D4-6D2148D618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7726E0-F4BA-4EDC-ABAC-65B5B9057E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711E22-2F2F-4D49-A017-FF574E84FC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18AEBE-73C2-4F4D-A6B0-7FAEE7341F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427461-30F1-4F32-86B0-C11ED86B1A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D6AFEB-FDF6-439E-BB95-F25745ECAD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C14999-0F5B-4B76-BDDC-8EC85148ED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E26E81-A0CE-45DE-9834-BC7B62F422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8E6D45-C742-435C-ACC9-CD62FC8DC1E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4CFD66-72D4-43D9-AF97-CBB00CF456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F8EA70-9E82-44C4-A7ED-B404D10B29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DF0AB0-939B-45A1-8264-B9B66164E7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B2B46B-665A-4DD1-8BA6-7A788CDE66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E44E46-B422-4A28-B1C8-DE93036BF6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771D1E-9C5F-4982-8432-43CCC6DF10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40C64B-5294-491B-B465-238F682518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A566F7-EEC0-4EF2-B164-455E830D10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630923-2461-495C-AF9E-9FD053A717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8636671-FB8E-4BF0-A709-7A2A396DD0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4145FF7-060D-430B-BCA2-EFE4D245EE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BEDA046-E961-4B42-B7D4-4C35BBBB8A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C95BC8D-24FB-477B-AFD0-680363894B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D476DBE-948B-4D71-AF51-A501D2D0D2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3928AD-7492-4B65-A0ED-94354C2132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EBBD90C-2793-45A3-97D9-6761457D9B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E33D5B4-44A7-4D21-B538-9F56022851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0CD2581-C445-4C14-9B7F-75259270C1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85C7709-D1C0-41C0-B8EB-281EAC19BB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6E0BE97-304B-4FF4-83D3-9A46D2784D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B85B91F-BFDF-495C-9284-2F0FB69AF8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3740F54-3262-4726-8C6C-14CFE4260D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F1FB7D0-3B34-41ED-A629-DD8CD9250D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847B8F2-CEA2-4CC6-9DAC-CC142A34B6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A60752D-0D38-46DE-BFE7-62599EB96E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ABBB3B6-32C4-4740-8451-EECCE79302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9E9364A-2528-436B-8030-90CA3EC831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7A00CF7-6DFE-42C2-ADF6-3CA3EA1A42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174DFF3-39C2-4F2C-8368-74E17BBFDA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798279F-4243-4312-93E2-2624DCB87C1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B8428D2-2021-4E04-BBDF-332BAFA5C9D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F6C4535-662B-482A-806F-DA11555ED40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30E259F-E475-441F-A58A-7E59876780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D98A730-6C21-41E3-B992-820524E1B38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E406A61-8155-4945-B09B-82BAA75F580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81CCA03-8361-4059-B899-C39DCB0C074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0F26B08-866A-41CD-80DF-529B0B80FF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6879378-7ACA-4733-95A1-93A62A9FCE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626D2C4-D040-4F1B-9622-8F5AC9CB1F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D9EB800-6E1A-48D9-B559-050F79FA5C1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E1AFB9F-FFE3-44CC-8D9D-7B6FE3CBE0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33A1BA2-34D0-4778-B765-74870B2748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0F4A93C-AA41-4C42-B1A6-031DA40BF46E}"/>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6806B94-3D84-431D-B853-3EBAC0DD3AE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0714549-CD2E-4ACB-A0C0-C0F0E363AED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306B4F4-12D5-4820-BEAF-1245E2DEC5A4}"/>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F8D08463-4FE7-43F8-B0D2-302CD01BC3EB}"/>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6D1B8D2-22F8-42D5-9CED-588C59A559FD}"/>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4A608B7A-0B5E-4436-895D-638DEA061499}"/>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D9AA5DF1-54D5-4C23-9376-B6D1F01906F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8DFF7242-8A9E-4BCB-88E2-14B77D86032E}"/>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3445A6D1-7060-4C0A-926A-D66D5E044C6C}"/>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1F229A15-B3D3-4D6F-B332-3EBB6ADDAF7A}"/>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C181173-0AD2-48A8-87DF-FD22F17773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A2F4920-AE78-4EEA-8C67-DCE5BA1E6A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0BB0E50-1AAA-4B9E-9843-145B3F9299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9E77427-0B5B-4699-A328-F18541C9A2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5487570-457A-49E6-9C7E-EB454F5FB1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53703</xdr:rowOff>
    </xdr:from>
    <xdr:to>
      <xdr:col>24</xdr:col>
      <xdr:colOff>114300</xdr:colOff>
      <xdr:row>64</xdr:row>
      <xdr:rowOff>155303</xdr:rowOff>
    </xdr:to>
    <xdr:sp macro="" textlink="">
      <xdr:nvSpPr>
        <xdr:cNvPr id="90" name="楕円 89">
          <a:extLst>
            <a:ext uri="{FF2B5EF4-FFF2-40B4-BE49-F238E27FC236}">
              <a16:creationId xmlns:a16="http://schemas.microsoft.com/office/drawing/2014/main" id="{8D07F433-1525-4C7F-8FE0-8070CB2240DE}"/>
            </a:ext>
          </a:extLst>
        </xdr:cNvPr>
        <xdr:cNvSpPr/>
      </xdr:nvSpPr>
      <xdr:spPr>
        <a:xfrm>
          <a:off x="45847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140080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FBD128A-02BB-4C16-8299-5C0692654F0B}"/>
            </a:ext>
          </a:extLst>
        </xdr:cNvPr>
        <xdr:cNvSpPr txBox="1"/>
      </xdr:nvSpPr>
      <xdr:spPr>
        <a:xfrm>
          <a:off x="4673600" y="1094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17780</xdr:rowOff>
    </xdr:from>
    <xdr:to>
      <xdr:col>20</xdr:col>
      <xdr:colOff>38100</xdr:colOff>
      <xdr:row>64</xdr:row>
      <xdr:rowOff>119380</xdr:rowOff>
    </xdr:to>
    <xdr:sp macro="" textlink="">
      <xdr:nvSpPr>
        <xdr:cNvPr id="92" name="楕円 91">
          <a:extLst>
            <a:ext uri="{FF2B5EF4-FFF2-40B4-BE49-F238E27FC236}">
              <a16:creationId xmlns:a16="http://schemas.microsoft.com/office/drawing/2014/main" id="{15476B8C-28CC-4DA0-8479-E14545C58530}"/>
            </a:ext>
          </a:extLst>
        </xdr:cNvPr>
        <xdr:cNvSpPr/>
      </xdr:nvSpPr>
      <xdr:spPr>
        <a:xfrm>
          <a:off x="3746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68580</xdr:rowOff>
    </xdr:from>
    <xdr:to>
      <xdr:col>24</xdr:col>
      <xdr:colOff>63500</xdr:colOff>
      <xdr:row>64</xdr:row>
      <xdr:rowOff>104503</xdr:rowOff>
    </xdr:to>
    <xdr:cxnSp macro="">
      <xdr:nvCxnSpPr>
        <xdr:cNvPr id="93" name="直線コネクタ 92">
          <a:extLst>
            <a:ext uri="{FF2B5EF4-FFF2-40B4-BE49-F238E27FC236}">
              <a16:creationId xmlns:a16="http://schemas.microsoft.com/office/drawing/2014/main" id="{FA7F142E-72E3-42E7-9231-2BA0BC55E633}"/>
            </a:ext>
          </a:extLst>
        </xdr:cNvPr>
        <xdr:cNvCxnSpPr/>
      </xdr:nvCxnSpPr>
      <xdr:spPr>
        <a:xfrm>
          <a:off x="3797300" y="1104138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151674</xdr:rowOff>
    </xdr:from>
    <xdr:to>
      <xdr:col>15</xdr:col>
      <xdr:colOff>101600</xdr:colOff>
      <xdr:row>64</xdr:row>
      <xdr:rowOff>81824</xdr:rowOff>
    </xdr:to>
    <xdr:sp macro="" textlink="">
      <xdr:nvSpPr>
        <xdr:cNvPr id="94" name="楕円 93">
          <a:extLst>
            <a:ext uri="{FF2B5EF4-FFF2-40B4-BE49-F238E27FC236}">
              <a16:creationId xmlns:a16="http://schemas.microsoft.com/office/drawing/2014/main" id="{859D4A84-001D-415F-9DA2-D8C3EB10EF26}"/>
            </a:ext>
          </a:extLst>
        </xdr:cNvPr>
        <xdr:cNvSpPr/>
      </xdr:nvSpPr>
      <xdr:spPr>
        <a:xfrm>
          <a:off x="2857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31024</xdr:rowOff>
    </xdr:from>
    <xdr:to>
      <xdr:col>19</xdr:col>
      <xdr:colOff>177800</xdr:colOff>
      <xdr:row>64</xdr:row>
      <xdr:rowOff>68580</xdr:rowOff>
    </xdr:to>
    <xdr:cxnSp macro="">
      <xdr:nvCxnSpPr>
        <xdr:cNvPr id="95" name="直線コネクタ 94">
          <a:extLst>
            <a:ext uri="{FF2B5EF4-FFF2-40B4-BE49-F238E27FC236}">
              <a16:creationId xmlns:a16="http://schemas.microsoft.com/office/drawing/2014/main" id="{0B4212F1-987F-4E42-A33B-77E91DA125FA}"/>
            </a:ext>
          </a:extLst>
        </xdr:cNvPr>
        <xdr:cNvCxnSpPr/>
      </xdr:nvCxnSpPr>
      <xdr:spPr>
        <a:xfrm>
          <a:off x="2908300" y="110038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115751</xdr:rowOff>
    </xdr:from>
    <xdr:to>
      <xdr:col>10</xdr:col>
      <xdr:colOff>165100</xdr:colOff>
      <xdr:row>64</xdr:row>
      <xdr:rowOff>45901</xdr:rowOff>
    </xdr:to>
    <xdr:sp macro="" textlink="">
      <xdr:nvSpPr>
        <xdr:cNvPr id="96" name="楕円 95">
          <a:extLst>
            <a:ext uri="{FF2B5EF4-FFF2-40B4-BE49-F238E27FC236}">
              <a16:creationId xmlns:a16="http://schemas.microsoft.com/office/drawing/2014/main" id="{565E8666-3D5D-40B2-913B-9D5A0823BD47}"/>
            </a:ext>
          </a:extLst>
        </xdr:cNvPr>
        <xdr:cNvSpPr/>
      </xdr:nvSpPr>
      <xdr:spPr>
        <a:xfrm>
          <a:off x="1968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166551</xdr:rowOff>
    </xdr:from>
    <xdr:to>
      <xdr:col>15</xdr:col>
      <xdr:colOff>50800</xdr:colOff>
      <xdr:row>64</xdr:row>
      <xdr:rowOff>31024</xdr:rowOff>
    </xdr:to>
    <xdr:cxnSp macro="">
      <xdr:nvCxnSpPr>
        <xdr:cNvPr id="97" name="直線コネクタ 96">
          <a:extLst>
            <a:ext uri="{FF2B5EF4-FFF2-40B4-BE49-F238E27FC236}">
              <a16:creationId xmlns:a16="http://schemas.microsoft.com/office/drawing/2014/main" id="{A3721A6C-7F91-49F7-BF08-AE5305F4A473}"/>
            </a:ext>
          </a:extLst>
        </xdr:cNvPr>
        <xdr:cNvCxnSpPr/>
      </xdr:nvCxnSpPr>
      <xdr:spPr>
        <a:xfrm>
          <a:off x="2019300" y="109679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98" name="楕円 97">
          <a:extLst>
            <a:ext uri="{FF2B5EF4-FFF2-40B4-BE49-F238E27FC236}">
              <a16:creationId xmlns:a16="http://schemas.microsoft.com/office/drawing/2014/main" id="{5F1BB089-1FB7-4C00-8F91-55D33DDC80B5}"/>
            </a:ext>
          </a:extLst>
        </xdr:cNvPr>
        <xdr:cNvSpPr/>
      </xdr:nvSpPr>
      <xdr:spPr>
        <a:xfrm>
          <a:off x="1079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128996</xdr:rowOff>
    </xdr:from>
    <xdr:to>
      <xdr:col>10</xdr:col>
      <xdr:colOff>114300</xdr:colOff>
      <xdr:row>63</xdr:row>
      <xdr:rowOff>166551</xdr:rowOff>
    </xdr:to>
    <xdr:cxnSp macro="">
      <xdr:nvCxnSpPr>
        <xdr:cNvPr id="99" name="直線コネクタ 98">
          <a:extLst>
            <a:ext uri="{FF2B5EF4-FFF2-40B4-BE49-F238E27FC236}">
              <a16:creationId xmlns:a16="http://schemas.microsoft.com/office/drawing/2014/main" id="{9B13175F-8709-4EA5-9BFD-CDCD1137166C}"/>
            </a:ext>
          </a:extLst>
        </xdr:cNvPr>
        <xdr:cNvCxnSpPr/>
      </xdr:nvCxnSpPr>
      <xdr:spPr>
        <a:xfrm>
          <a:off x="1130300" y="109303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67C47427-2302-4E93-858A-CF6F7087B25F}"/>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8474BD88-4281-4C6D-B008-D5D0858F7933}"/>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8724B163-181C-43E1-A40D-9C9FD4F6D267}"/>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7315BC9-51F0-4758-883C-D4EF6CC26ABC}"/>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110507</xdr:rowOff>
    </xdr:from>
    <xdr:ext cx="405111" cy="259045"/>
    <xdr:sp macro="" textlink="">
      <xdr:nvSpPr>
        <xdr:cNvPr id="104" name="n_1mainValue【体育館・プール】&#10;有形固定資産減価償却率">
          <a:extLst>
            <a:ext uri="{FF2B5EF4-FFF2-40B4-BE49-F238E27FC236}">
              <a16:creationId xmlns:a16="http://schemas.microsoft.com/office/drawing/2014/main" id="{A27BBEC0-D1BC-49F5-9090-FB99025BAE8D}"/>
            </a:ext>
          </a:extLst>
        </xdr:cNvPr>
        <xdr:cNvSpPr txBox="1"/>
      </xdr:nvSpPr>
      <xdr:spPr>
        <a:xfrm>
          <a:off x="35820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72951</xdr:rowOff>
    </xdr:from>
    <xdr:ext cx="405111" cy="259045"/>
    <xdr:sp macro="" textlink="">
      <xdr:nvSpPr>
        <xdr:cNvPr id="105" name="n_2mainValue【体育館・プール】&#10;有形固定資産減価償却率">
          <a:extLst>
            <a:ext uri="{FF2B5EF4-FFF2-40B4-BE49-F238E27FC236}">
              <a16:creationId xmlns:a16="http://schemas.microsoft.com/office/drawing/2014/main" id="{33FDAC77-DE0E-4A9E-9868-155FF541A1A6}"/>
            </a:ext>
          </a:extLst>
        </xdr:cNvPr>
        <xdr:cNvSpPr txBox="1"/>
      </xdr:nvSpPr>
      <xdr:spPr>
        <a:xfrm>
          <a:off x="27057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37028</xdr:rowOff>
    </xdr:from>
    <xdr:ext cx="405111" cy="259045"/>
    <xdr:sp macro="" textlink="">
      <xdr:nvSpPr>
        <xdr:cNvPr id="106" name="n_3mainValue【体育館・プール】&#10;有形固定資産減価償却率">
          <a:extLst>
            <a:ext uri="{FF2B5EF4-FFF2-40B4-BE49-F238E27FC236}">
              <a16:creationId xmlns:a16="http://schemas.microsoft.com/office/drawing/2014/main" id="{5581D12D-5ED2-430B-90E7-8359FB53BD9D}"/>
            </a:ext>
          </a:extLst>
        </xdr:cNvPr>
        <xdr:cNvSpPr txBox="1"/>
      </xdr:nvSpPr>
      <xdr:spPr>
        <a:xfrm>
          <a:off x="18167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107" name="n_4mainValue【体育館・プール】&#10;有形固定資産減価償却率">
          <a:extLst>
            <a:ext uri="{FF2B5EF4-FFF2-40B4-BE49-F238E27FC236}">
              <a16:creationId xmlns:a16="http://schemas.microsoft.com/office/drawing/2014/main" id="{5BECEF03-C843-4F26-B4D0-DD67EC63EA24}"/>
            </a:ext>
          </a:extLst>
        </xdr:cNvPr>
        <xdr:cNvSpPr txBox="1"/>
      </xdr:nvSpPr>
      <xdr:spPr>
        <a:xfrm>
          <a:off x="927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DC70F78-3782-485F-80DE-F20DCD2756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31D5691-2D91-4D47-87A4-D5B0712B8D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656875E1-F6CD-4D09-BA48-9E63B130B1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145D352-D8E4-4AEE-8DD6-F831C3166D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AE78576-E0FF-4B26-9897-5E9B20F85F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1C47166-5CD8-491B-819B-8C1E5630CA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A5EEFBE-27C1-4E78-B58A-1DC93B61A6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1C0C262-8099-4141-B5C5-289093C2AC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DF6CA75-F246-41CE-B88F-ADF0C49C67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7689674-B19C-400E-8F28-A8A70FA6519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AF0E8CB6-3A80-44AB-B4F6-69CC928B09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0A370E9-1F19-44DF-92C3-073531B3226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B8277DD-2B69-4D6C-AE63-6682CEBDC25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AE0461C-A7F4-4495-85A6-ED328ED1857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E415625-4414-4433-805D-E198F779623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50CFAFCF-CEFF-401E-9CFB-A91DBF38A8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1D8D8D7-6FB3-4B20-8CE8-309790191E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C38AD65-2D2A-4914-B025-0F1AAA30FE5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C12AFC95-F21E-4C4B-B789-261AB863C7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BE46AE7-31BE-43EF-B733-D15854D62A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A07DF15-A138-4F4D-AB8D-8B945FE6EE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3500B632-6E6B-4DA0-AD71-7CCE9250A74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5CEF7C41-99A3-4463-9470-198C285E0A2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7C3D242A-E167-4895-889D-6E2FA197E4CF}"/>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E2050828-8135-42AB-9EF4-3BD433D9E3C9}"/>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6363870B-8273-4C87-8144-643DE88755B5}"/>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BA0CC42B-0A9A-4A61-8628-3206484046B6}"/>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43E76BF7-4CD8-4871-8B52-7F14AE614D64}"/>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30E0C8D0-8498-45C4-9B63-A1874FC995C4}"/>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8525E722-CD66-4E77-A043-22F6A45AA77E}"/>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7BC787D-C76A-4F99-8ACD-F65B50D88AD5}"/>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672AB281-041D-4803-8928-D94B01AF63C6}"/>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8AFB3DA5-DFEC-42C9-9EF5-557F306C6BC5}"/>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C18205ED-531C-42BE-816D-9E2E2A29FA8F}"/>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6F5F439-E2E7-4D7A-8A56-005CC1F10E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B387C58-5EB7-4002-ADC4-563EF03952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6D1EAFA-A137-4543-BB52-55E8E8905D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FAE6EE9-44A5-46ED-A538-ABA1EB3123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5731E67-B403-4134-AEAE-4DF47E0CC7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88456</xdr:rowOff>
    </xdr:from>
    <xdr:to>
      <xdr:col>55</xdr:col>
      <xdr:colOff>50800</xdr:colOff>
      <xdr:row>64</xdr:row>
      <xdr:rowOff>18606</xdr:rowOff>
    </xdr:to>
    <xdr:sp macro="" textlink="">
      <xdr:nvSpPr>
        <xdr:cNvPr id="147" name="楕円 146">
          <a:extLst>
            <a:ext uri="{FF2B5EF4-FFF2-40B4-BE49-F238E27FC236}">
              <a16:creationId xmlns:a16="http://schemas.microsoft.com/office/drawing/2014/main" id="{DC0ABD84-B494-4054-98C9-F67581458271}"/>
            </a:ext>
          </a:extLst>
        </xdr:cNvPr>
        <xdr:cNvSpPr/>
      </xdr:nvSpPr>
      <xdr:spPr>
        <a:xfrm>
          <a:off x="10426700" y="108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3383</xdr:rowOff>
    </xdr:from>
    <xdr:ext cx="469744" cy="259045"/>
    <xdr:sp macro="" textlink="">
      <xdr:nvSpPr>
        <xdr:cNvPr id="148" name="【体育館・プール】&#10;一人当たり面積該当値テキスト">
          <a:extLst>
            <a:ext uri="{FF2B5EF4-FFF2-40B4-BE49-F238E27FC236}">
              <a16:creationId xmlns:a16="http://schemas.microsoft.com/office/drawing/2014/main" id="{F7354E2D-1469-4863-B865-921D9B3D6C96}"/>
            </a:ext>
          </a:extLst>
        </xdr:cNvPr>
        <xdr:cNvSpPr txBox="1"/>
      </xdr:nvSpPr>
      <xdr:spPr>
        <a:xfrm>
          <a:off x="10515600" y="108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93599</xdr:rowOff>
    </xdr:from>
    <xdr:to>
      <xdr:col>50</xdr:col>
      <xdr:colOff>165100</xdr:colOff>
      <xdr:row>64</xdr:row>
      <xdr:rowOff>23749</xdr:rowOff>
    </xdr:to>
    <xdr:sp macro="" textlink="">
      <xdr:nvSpPr>
        <xdr:cNvPr id="149" name="楕円 148">
          <a:extLst>
            <a:ext uri="{FF2B5EF4-FFF2-40B4-BE49-F238E27FC236}">
              <a16:creationId xmlns:a16="http://schemas.microsoft.com/office/drawing/2014/main" id="{5951FD0D-E8A9-4FFE-B816-A0F155578841}"/>
            </a:ext>
          </a:extLst>
        </xdr:cNvPr>
        <xdr:cNvSpPr/>
      </xdr:nvSpPr>
      <xdr:spPr>
        <a:xfrm>
          <a:off x="9588500" y="10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139256</xdr:rowOff>
    </xdr:from>
    <xdr:to>
      <xdr:col>55</xdr:col>
      <xdr:colOff>0</xdr:colOff>
      <xdr:row>63</xdr:row>
      <xdr:rowOff>144399</xdr:rowOff>
    </xdr:to>
    <xdr:cxnSp macro="">
      <xdr:nvCxnSpPr>
        <xdr:cNvPr id="150" name="直線コネクタ 149">
          <a:extLst>
            <a:ext uri="{FF2B5EF4-FFF2-40B4-BE49-F238E27FC236}">
              <a16:creationId xmlns:a16="http://schemas.microsoft.com/office/drawing/2014/main" id="{F3544621-D70E-4D10-A014-7D238DB1CFB9}"/>
            </a:ext>
          </a:extLst>
        </xdr:cNvPr>
        <xdr:cNvCxnSpPr/>
      </xdr:nvCxnSpPr>
      <xdr:spPr>
        <a:xfrm flipV="1">
          <a:off x="9639300" y="10940606"/>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98171</xdr:rowOff>
    </xdr:from>
    <xdr:to>
      <xdr:col>46</xdr:col>
      <xdr:colOff>38100</xdr:colOff>
      <xdr:row>64</xdr:row>
      <xdr:rowOff>28321</xdr:rowOff>
    </xdr:to>
    <xdr:sp macro="" textlink="">
      <xdr:nvSpPr>
        <xdr:cNvPr id="151" name="楕円 150">
          <a:extLst>
            <a:ext uri="{FF2B5EF4-FFF2-40B4-BE49-F238E27FC236}">
              <a16:creationId xmlns:a16="http://schemas.microsoft.com/office/drawing/2014/main" id="{8E9D7387-D710-4064-A67A-D6FACF028160}"/>
            </a:ext>
          </a:extLst>
        </xdr:cNvPr>
        <xdr:cNvSpPr/>
      </xdr:nvSpPr>
      <xdr:spPr>
        <a:xfrm>
          <a:off x="8699500" y="108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144399</xdr:rowOff>
    </xdr:from>
    <xdr:to>
      <xdr:col>50</xdr:col>
      <xdr:colOff>114300</xdr:colOff>
      <xdr:row>63</xdr:row>
      <xdr:rowOff>148971</xdr:rowOff>
    </xdr:to>
    <xdr:cxnSp macro="">
      <xdr:nvCxnSpPr>
        <xdr:cNvPr id="152" name="直線コネクタ 151">
          <a:extLst>
            <a:ext uri="{FF2B5EF4-FFF2-40B4-BE49-F238E27FC236}">
              <a16:creationId xmlns:a16="http://schemas.microsoft.com/office/drawing/2014/main" id="{D6DDF62E-B716-4CF9-B139-EC8F99F51D71}"/>
            </a:ext>
          </a:extLst>
        </xdr:cNvPr>
        <xdr:cNvCxnSpPr/>
      </xdr:nvCxnSpPr>
      <xdr:spPr>
        <a:xfrm flipV="1">
          <a:off x="8750300" y="1094574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101791</xdr:rowOff>
    </xdr:from>
    <xdr:to>
      <xdr:col>41</xdr:col>
      <xdr:colOff>101600</xdr:colOff>
      <xdr:row>64</xdr:row>
      <xdr:rowOff>31941</xdr:rowOff>
    </xdr:to>
    <xdr:sp macro="" textlink="">
      <xdr:nvSpPr>
        <xdr:cNvPr id="153" name="楕円 152">
          <a:extLst>
            <a:ext uri="{FF2B5EF4-FFF2-40B4-BE49-F238E27FC236}">
              <a16:creationId xmlns:a16="http://schemas.microsoft.com/office/drawing/2014/main" id="{180D84F5-94C3-4BF9-8411-7857A226C645}"/>
            </a:ext>
          </a:extLst>
        </xdr:cNvPr>
        <xdr:cNvSpPr/>
      </xdr:nvSpPr>
      <xdr:spPr>
        <a:xfrm>
          <a:off x="7810500" y="109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148971</xdr:rowOff>
    </xdr:from>
    <xdr:to>
      <xdr:col>45</xdr:col>
      <xdr:colOff>177800</xdr:colOff>
      <xdr:row>63</xdr:row>
      <xdr:rowOff>152591</xdr:rowOff>
    </xdr:to>
    <xdr:cxnSp macro="">
      <xdr:nvCxnSpPr>
        <xdr:cNvPr id="154" name="直線コネクタ 153">
          <a:extLst>
            <a:ext uri="{FF2B5EF4-FFF2-40B4-BE49-F238E27FC236}">
              <a16:creationId xmlns:a16="http://schemas.microsoft.com/office/drawing/2014/main" id="{EE0F27D1-35FD-45FC-85C5-E92B85E9767F}"/>
            </a:ext>
          </a:extLst>
        </xdr:cNvPr>
        <xdr:cNvCxnSpPr/>
      </xdr:nvCxnSpPr>
      <xdr:spPr>
        <a:xfrm flipV="1">
          <a:off x="7861300" y="1095032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104267</xdr:rowOff>
    </xdr:from>
    <xdr:to>
      <xdr:col>36</xdr:col>
      <xdr:colOff>165100</xdr:colOff>
      <xdr:row>64</xdr:row>
      <xdr:rowOff>34417</xdr:rowOff>
    </xdr:to>
    <xdr:sp macro="" textlink="">
      <xdr:nvSpPr>
        <xdr:cNvPr id="155" name="楕円 154">
          <a:extLst>
            <a:ext uri="{FF2B5EF4-FFF2-40B4-BE49-F238E27FC236}">
              <a16:creationId xmlns:a16="http://schemas.microsoft.com/office/drawing/2014/main" id="{BC9B5E94-BA83-4741-B2B1-B9300FE96581}"/>
            </a:ext>
          </a:extLst>
        </xdr:cNvPr>
        <xdr:cNvSpPr/>
      </xdr:nvSpPr>
      <xdr:spPr>
        <a:xfrm>
          <a:off x="69215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152591</xdr:rowOff>
    </xdr:from>
    <xdr:to>
      <xdr:col>41</xdr:col>
      <xdr:colOff>50800</xdr:colOff>
      <xdr:row>63</xdr:row>
      <xdr:rowOff>155067</xdr:rowOff>
    </xdr:to>
    <xdr:cxnSp macro="">
      <xdr:nvCxnSpPr>
        <xdr:cNvPr id="156" name="直線コネクタ 155">
          <a:extLst>
            <a:ext uri="{FF2B5EF4-FFF2-40B4-BE49-F238E27FC236}">
              <a16:creationId xmlns:a16="http://schemas.microsoft.com/office/drawing/2014/main" id="{9186FFDD-A562-4F8D-9C8B-BE16D1B6AD9D}"/>
            </a:ext>
          </a:extLst>
        </xdr:cNvPr>
        <xdr:cNvCxnSpPr/>
      </xdr:nvCxnSpPr>
      <xdr:spPr>
        <a:xfrm flipV="1">
          <a:off x="6972300" y="1095394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197BCD62-0302-46BF-9369-AEBCA91CA234}"/>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35B7DE6E-DFF0-4BC6-89FF-FFB52AC48C3D}"/>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0E77E1AC-B315-4EAD-A3BF-1E37E3DA1BAB}"/>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7F03EA70-57D9-433E-A04A-A0ED219FB78A}"/>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14876</xdr:rowOff>
    </xdr:from>
    <xdr:ext cx="469744" cy="259045"/>
    <xdr:sp macro="" textlink="">
      <xdr:nvSpPr>
        <xdr:cNvPr id="161" name="n_1mainValue【体育館・プール】&#10;一人当たり面積">
          <a:extLst>
            <a:ext uri="{FF2B5EF4-FFF2-40B4-BE49-F238E27FC236}">
              <a16:creationId xmlns:a16="http://schemas.microsoft.com/office/drawing/2014/main" id="{6F728105-90F0-4F9F-8739-7DF463AD644D}"/>
            </a:ext>
          </a:extLst>
        </xdr:cNvPr>
        <xdr:cNvSpPr txBox="1"/>
      </xdr:nvSpPr>
      <xdr:spPr>
        <a:xfrm>
          <a:off x="9391727" y="1098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19448</xdr:rowOff>
    </xdr:from>
    <xdr:ext cx="469744" cy="259045"/>
    <xdr:sp macro="" textlink="">
      <xdr:nvSpPr>
        <xdr:cNvPr id="162" name="n_2mainValue【体育館・プール】&#10;一人当たり面積">
          <a:extLst>
            <a:ext uri="{FF2B5EF4-FFF2-40B4-BE49-F238E27FC236}">
              <a16:creationId xmlns:a16="http://schemas.microsoft.com/office/drawing/2014/main" id="{A9B2883A-3FA7-41B1-86CE-AF658472DF61}"/>
            </a:ext>
          </a:extLst>
        </xdr:cNvPr>
        <xdr:cNvSpPr txBox="1"/>
      </xdr:nvSpPr>
      <xdr:spPr>
        <a:xfrm>
          <a:off x="8515427" y="1099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23068</xdr:rowOff>
    </xdr:from>
    <xdr:ext cx="469744" cy="259045"/>
    <xdr:sp macro="" textlink="">
      <xdr:nvSpPr>
        <xdr:cNvPr id="163" name="n_3mainValue【体育館・プール】&#10;一人当たり面積">
          <a:extLst>
            <a:ext uri="{FF2B5EF4-FFF2-40B4-BE49-F238E27FC236}">
              <a16:creationId xmlns:a16="http://schemas.microsoft.com/office/drawing/2014/main" id="{5803A251-BEBF-44DE-B302-3A821466229B}"/>
            </a:ext>
          </a:extLst>
        </xdr:cNvPr>
        <xdr:cNvSpPr txBox="1"/>
      </xdr:nvSpPr>
      <xdr:spPr>
        <a:xfrm>
          <a:off x="7626427" y="1099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25544</xdr:rowOff>
    </xdr:from>
    <xdr:ext cx="469744" cy="259045"/>
    <xdr:sp macro="" textlink="">
      <xdr:nvSpPr>
        <xdr:cNvPr id="164" name="n_4mainValue【体育館・プール】&#10;一人当たり面積">
          <a:extLst>
            <a:ext uri="{FF2B5EF4-FFF2-40B4-BE49-F238E27FC236}">
              <a16:creationId xmlns:a16="http://schemas.microsoft.com/office/drawing/2014/main" id="{B8F33513-F4B7-42B1-A232-4315069853A1}"/>
            </a:ext>
          </a:extLst>
        </xdr:cNvPr>
        <xdr:cNvSpPr txBox="1"/>
      </xdr:nvSpPr>
      <xdr:spPr>
        <a:xfrm>
          <a:off x="6737427" y="109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51BEEE9-7DEA-4C09-BED5-4467C8B6B3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7C0F38E-94E3-4ADF-8DA6-C9048B9379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800828C-F097-4CCC-9DD3-630602A573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9763F2A-158D-4390-831A-DB352B5AA6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0169143-9A91-4477-99DD-45F000C3ED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9241D4E-9032-4FB2-BF60-36FF4B2A55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F0ADFB0E-8F74-4E4B-88DA-9403B8DAB3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3FE314C-477D-4B03-8A2E-188E25BAEE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3275EB3-CE18-4AF1-B5E6-3FBCDFEC33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AD4AB0D-53B1-4C8C-8AE2-3D34E6C3DD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CAA61BD-86E8-4099-A169-654E8F5F08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43032CCF-BC86-4CB0-94DB-C7D301CBB0C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EDA4FD65-DF75-4DDD-9BBE-BB791192B7C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9C826EC4-3C9D-4FA9-8466-8F065728DB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F483E4A3-882D-4423-89D9-D084F57039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8AD50EF-C8FB-4A0F-851B-2AC8159E07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FACDC500-D03E-418E-ADA3-9FF69325DB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ED29469-967E-439B-ADD4-53E682C21F6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2B007003-E73A-4C52-91FE-13B26F6E69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337EC5F8-8524-49BC-B9A3-C34FB16FD11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81823DEB-F4C9-4EDB-9A21-B6819DFFA709}"/>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2A8DE1F-F99E-4457-BEAE-390871C6D8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2F3F324E-47C6-4A1F-AD8C-A36801BBC0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31E930B4-FA9A-4175-9D23-BC723AC6DCE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A04F9212-BC7D-4E95-9F95-450D8F20D68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BB059AC7-107F-4563-898A-87E155DE7AD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E80D76E-68EA-4088-A1F4-D559AFB31B4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EB69BFE3-B083-460E-A1D3-6529E9D3B8D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24FA4C42-6C5F-43B3-9EBF-5BA4C898658F}"/>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83D6D27F-958E-4270-B8D8-B150CDF93C88}"/>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70378F89-F72C-4FE3-A578-E78AA7B1E43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C72D60C3-5950-451E-94BE-B0F08AD3009B}"/>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C73231B3-7534-4D0F-B523-73AF5481BD7B}"/>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C7AB08CC-9B0A-4C62-95C5-BD47D842AE3F}"/>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A5D69D3-9835-4941-9276-FB161ACBBF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52D157E-D18C-49B1-BA20-30E7B590C9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A232298-A62D-4224-A0E4-D6086C5AB7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970206C-AA64-40C4-9C2F-24B2A27CFD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3D17046-63F9-4DF9-A123-439F296721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129539</xdr:rowOff>
    </xdr:from>
    <xdr:to>
      <xdr:col>24</xdr:col>
      <xdr:colOff>114300</xdr:colOff>
      <xdr:row>82</xdr:row>
      <xdr:rowOff>59689</xdr:rowOff>
    </xdr:to>
    <xdr:sp macro="" textlink="">
      <xdr:nvSpPr>
        <xdr:cNvPr id="204" name="楕円 203">
          <a:extLst>
            <a:ext uri="{FF2B5EF4-FFF2-40B4-BE49-F238E27FC236}">
              <a16:creationId xmlns:a16="http://schemas.microsoft.com/office/drawing/2014/main" id="{B0723518-8B92-4DA5-BD11-3FD92748911F}"/>
            </a:ext>
          </a:extLst>
        </xdr:cNvPr>
        <xdr:cNvSpPr/>
      </xdr:nvSpPr>
      <xdr:spPr>
        <a:xfrm>
          <a:off x="4584700" y="140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107966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C676B375-F173-40E7-9A63-BCE298DD5E6E}"/>
            </a:ext>
          </a:extLst>
        </xdr:cNvPr>
        <xdr:cNvSpPr txBox="1"/>
      </xdr:nvSpPr>
      <xdr:spPr>
        <a:xfrm>
          <a:off x="4673600" y="1399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95250</xdr:rowOff>
    </xdr:from>
    <xdr:to>
      <xdr:col>20</xdr:col>
      <xdr:colOff>38100</xdr:colOff>
      <xdr:row>82</xdr:row>
      <xdr:rowOff>25400</xdr:rowOff>
    </xdr:to>
    <xdr:sp macro="" textlink="">
      <xdr:nvSpPr>
        <xdr:cNvPr id="206" name="楕円 205">
          <a:extLst>
            <a:ext uri="{FF2B5EF4-FFF2-40B4-BE49-F238E27FC236}">
              <a16:creationId xmlns:a16="http://schemas.microsoft.com/office/drawing/2014/main" id="{2017FB4B-1934-41B0-A5AA-07FB02DCC042}"/>
            </a:ext>
          </a:extLst>
        </xdr:cNvPr>
        <xdr:cNvSpPr/>
      </xdr:nvSpPr>
      <xdr:spPr>
        <a:xfrm>
          <a:off x="3746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146050</xdr:rowOff>
    </xdr:from>
    <xdr:to>
      <xdr:col>24</xdr:col>
      <xdr:colOff>63500</xdr:colOff>
      <xdr:row>82</xdr:row>
      <xdr:rowOff>8889</xdr:rowOff>
    </xdr:to>
    <xdr:cxnSp macro="">
      <xdr:nvCxnSpPr>
        <xdr:cNvPr id="207" name="直線コネクタ 206">
          <a:extLst>
            <a:ext uri="{FF2B5EF4-FFF2-40B4-BE49-F238E27FC236}">
              <a16:creationId xmlns:a16="http://schemas.microsoft.com/office/drawing/2014/main" id="{E1E329E0-1608-4BD0-B262-1AE79CD3DBE3}"/>
            </a:ext>
          </a:extLst>
        </xdr:cNvPr>
        <xdr:cNvCxnSpPr/>
      </xdr:nvCxnSpPr>
      <xdr:spPr>
        <a:xfrm>
          <a:off x="3797300" y="140335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100330</xdr:rowOff>
    </xdr:from>
    <xdr:to>
      <xdr:col>15</xdr:col>
      <xdr:colOff>101600</xdr:colOff>
      <xdr:row>82</xdr:row>
      <xdr:rowOff>30480</xdr:rowOff>
    </xdr:to>
    <xdr:sp macro="" textlink="">
      <xdr:nvSpPr>
        <xdr:cNvPr id="208" name="楕円 207">
          <a:extLst>
            <a:ext uri="{FF2B5EF4-FFF2-40B4-BE49-F238E27FC236}">
              <a16:creationId xmlns:a16="http://schemas.microsoft.com/office/drawing/2014/main" id="{8E581837-82F4-4432-ACCF-5EAA1E648992}"/>
            </a:ext>
          </a:extLst>
        </xdr:cNvPr>
        <xdr:cNvSpPr/>
      </xdr:nvSpPr>
      <xdr:spPr>
        <a:xfrm>
          <a:off x="2857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146050</xdr:rowOff>
    </xdr:from>
    <xdr:to>
      <xdr:col>19</xdr:col>
      <xdr:colOff>177800</xdr:colOff>
      <xdr:row>81</xdr:row>
      <xdr:rowOff>151130</xdr:rowOff>
    </xdr:to>
    <xdr:cxnSp macro="">
      <xdr:nvCxnSpPr>
        <xdr:cNvPr id="209" name="直線コネクタ 208">
          <a:extLst>
            <a:ext uri="{FF2B5EF4-FFF2-40B4-BE49-F238E27FC236}">
              <a16:creationId xmlns:a16="http://schemas.microsoft.com/office/drawing/2014/main" id="{92CECCD8-EC9C-4B6E-8A81-78B5B967F6F6}"/>
            </a:ext>
          </a:extLst>
        </xdr:cNvPr>
        <xdr:cNvCxnSpPr/>
      </xdr:nvCxnSpPr>
      <xdr:spPr>
        <a:xfrm flipV="1">
          <a:off x="2908300" y="140335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10" name="楕円 209">
          <a:extLst>
            <a:ext uri="{FF2B5EF4-FFF2-40B4-BE49-F238E27FC236}">
              <a16:creationId xmlns:a16="http://schemas.microsoft.com/office/drawing/2014/main" id="{738D146F-1533-4547-AD89-0CBF44338201}"/>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151130</xdr:rowOff>
    </xdr:from>
    <xdr:to>
      <xdr:col>15</xdr:col>
      <xdr:colOff>50800</xdr:colOff>
      <xdr:row>82</xdr:row>
      <xdr:rowOff>68580</xdr:rowOff>
    </xdr:to>
    <xdr:cxnSp macro="">
      <xdr:nvCxnSpPr>
        <xdr:cNvPr id="211" name="直線コネクタ 210">
          <a:extLst>
            <a:ext uri="{FF2B5EF4-FFF2-40B4-BE49-F238E27FC236}">
              <a16:creationId xmlns:a16="http://schemas.microsoft.com/office/drawing/2014/main" id="{5A07BEE8-5DD4-4DCC-86F9-989F99646A20}"/>
            </a:ext>
          </a:extLst>
        </xdr:cNvPr>
        <xdr:cNvCxnSpPr/>
      </xdr:nvCxnSpPr>
      <xdr:spPr>
        <a:xfrm flipV="1">
          <a:off x="2019300" y="1403858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212" name="楕円 211">
          <a:extLst>
            <a:ext uri="{FF2B5EF4-FFF2-40B4-BE49-F238E27FC236}">
              <a16:creationId xmlns:a16="http://schemas.microsoft.com/office/drawing/2014/main" id="{763A6C00-A357-4280-AE09-EAD195394C84}"/>
            </a:ext>
          </a:extLst>
        </xdr:cNvPr>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144780</xdr:rowOff>
    </xdr:to>
    <xdr:cxnSp macro="">
      <xdr:nvCxnSpPr>
        <xdr:cNvPr id="213" name="直線コネクタ 212">
          <a:extLst>
            <a:ext uri="{FF2B5EF4-FFF2-40B4-BE49-F238E27FC236}">
              <a16:creationId xmlns:a16="http://schemas.microsoft.com/office/drawing/2014/main" id="{D18B4B45-E57B-41B4-BDF1-7A0268D4582D}"/>
            </a:ext>
          </a:extLst>
        </xdr:cNvPr>
        <xdr:cNvCxnSpPr/>
      </xdr:nvCxnSpPr>
      <xdr:spPr>
        <a:xfrm flipV="1">
          <a:off x="1130300" y="14127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01464342-9B5D-46E8-8400-0BE7D59FCB17}"/>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EBF11DC6-4A74-4374-B376-F3EC9137595A}"/>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64D6E213-FE64-4B47-A460-37368F8149A8}"/>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7A2C4F5F-8923-483B-B59C-B33BE188D757}"/>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41927</xdr:rowOff>
    </xdr:from>
    <xdr:ext cx="405111" cy="259045"/>
    <xdr:sp macro="" textlink="">
      <xdr:nvSpPr>
        <xdr:cNvPr id="218" name="n_1mainValue【福祉施設】&#10;有形固定資産減価償却率">
          <a:extLst>
            <a:ext uri="{FF2B5EF4-FFF2-40B4-BE49-F238E27FC236}">
              <a16:creationId xmlns:a16="http://schemas.microsoft.com/office/drawing/2014/main" id="{7774B6A6-4E5D-4C05-93FB-59E801D4C249}"/>
            </a:ext>
          </a:extLst>
        </xdr:cNvPr>
        <xdr:cNvSpPr txBox="1"/>
      </xdr:nvSpPr>
      <xdr:spPr>
        <a:xfrm>
          <a:off x="35820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47007</xdr:rowOff>
    </xdr:from>
    <xdr:ext cx="405111" cy="259045"/>
    <xdr:sp macro="" textlink="">
      <xdr:nvSpPr>
        <xdr:cNvPr id="219" name="n_2mainValue【福祉施設】&#10;有形固定資産減価償却率">
          <a:extLst>
            <a:ext uri="{FF2B5EF4-FFF2-40B4-BE49-F238E27FC236}">
              <a16:creationId xmlns:a16="http://schemas.microsoft.com/office/drawing/2014/main" id="{52563BAE-6480-4493-9D2C-73F3A01577F6}"/>
            </a:ext>
          </a:extLst>
        </xdr:cNvPr>
        <xdr:cNvSpPr txBox="1"/>
      </xdr:nvSpPr>
      <xdr:spPr>
        <a:xfrm>
          <a:off x="2705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220" name="n_3mainValue【福祉施設】&#10;有形固定資産減価償却率">
          <a:extLst>
            <a:ext uri="{FF2B5EF4-FFF2-40B4-BE49-F238E27FC236}">
              <a16:creationId xmlns:a16="http://schemas.microsoft.com/office/drawing/2014/main" id="{034AD62C-1378-4CA8-880A-A330981FA301}"/>
            </a:ext>
          </a:extLst>
        </xdr:cNvPr>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221" name="n_4mainValue【福祉施設】&#10;有形固定資産減価償却率">
          <a:extLst>
            <a:ext uri="{FF2B5EF4-FFF2-40B4-BE49-F238E27FC236}">
              <a16:creationId xmlns:a16="http://schemas.microsoft.com/office/drawing/2014/main" id="{1B117022-DF26-432E-A0FB-334B94C4150D}"/>
            </a:ext>
          </a:extLst>
        </xdr:cNvPr>
        <xdr:cNvSpPr txBox="1"/>
      </xdr:nvSpPr>
      <xdr:spPr>
        <a:xfrm>
          <a:off x="927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39EE8D0-F0C1-45EF-A83E-0A9B94471E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9B47C48A-935B-4D19-B4B7-94A143D8798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C35C2E95-53E5-4DF8-ACF9-24C1600F6D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28AA10E-8F91-41DD-9BE9-65B75BCF01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B58CC77-2F0B-4C71-A15F-EEFC26121B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92EBE92-DF0B-45D8-AF97-026290AD9C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B20835BB-BD7C-4E7A-934F-C6565C5F44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BA0822BB-173A-43D4-9383-6BA248E2E9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288B3C0-815D-40A8-B1B9-89E63F4AA6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F114097-80A2-48ED-A281-D5555A8C6F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25C8D0DE-2962-4846-9838-357F61014CF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84FB8D65-2EC0-4528-A663-C0E1250DE5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B039932D-1C25-478F-8FF3-4A28475C9A1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411B2BC-FB94-4898-9429-049A9312743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80AD0261-B5DF-4859-A997-1B2A8887335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9F695848-2E83-4AE7-AC76-13504A8BEC6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B0549A7C-9023-446C-AA57-E5288FFAC65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72714E61-2D92-4F94-8B6F-163365A10B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A7D0DBE6-4A40-46A8-BBD5-3A0A34F316D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31042195-1C42-41DE-9DFB-9651AF0671F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50BE64D-B5C0-471B-8752-CC228A5963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BA12E480-484F-49C7-A508-A2A303CCE62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AAF18974-2A66-4894-AEA6-E1C525CD71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9CC56EDC-778C-4250-9B75-29780562D935}"/>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DEB37DB8-2DB0-4AFA-859E-27584F1D4179}"/>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8367C066-9562-46A9-B980-823C74CA78E3}"/>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4F256572-3C9F-4A71-8958-C8742423F292}"/>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D9F4FF7-A057-449F-86F9-AA415F001D6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031AA871-BAF2-49BB-BD0F-FE6BAF686B76}"/>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FE2E017B-2D70-49B2-A672-FB41DC7287D3}"/>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4F20DF67-A3ED-4349-AB6A-DAE07E6241FD}"/>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A65A91C-FA52-474E-944E-CCC5142B43DA}"/>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DB544142-3E99-4C4B-B197-1230EE56CD7B}"/>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42F62639-4376-4E73-9E1D-4C12E6F17AF9}"/>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FB133BD-5A5A-4FEA-A22E-22467EDABDD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3650FE9-B014-403A-B762-2CE852BA50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878B02C-54EA-4B70-B929-D932931CE7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175C67F-A267-438E-A7C7-F0F863DF67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D3A8618-F96E-440C-A9A2-0C4946F81B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261" name="楕円 260">
          <a:extLst>
            <a:ext uri="{FF2B5EF4-FFF2-40B4-BE49-F238E27FC236}">
              <a16:creationId xmlns:a16="http://schemas.microsoft.com/office/drawing/2014/main" id="{F050F3D5-88E8-47FB-A9E1-BB28622670CD}"/>
            </a:ext>
          </a:extLst>
        </xdr:cNvPr>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81042</xdr:rowOff>
    </xdr:from>
    <xdr:ext cx="469744" cy="259045"/>
    <xdr:sp macro="" textlink="">
      <xdr:nvSpPr>
        <xdr:cNvPr id="262" name="【福祉施設】&#10;一人当たり面積該当値テキスト">
          <a:extLst>
            <a:ext uri="{FF2B5EF4-FFF2-40B4-BE49-F238E27FC236}">
              <a16:creationId xmlns:a16="http://schemas.microsoft.com/office/drawing/2014/main" id="{1C9D60B0-46E4-44D9-A37A-5CEB78FB5ACC}"/>
            </a:ext>
          </a:extLst>
        </xdr:cNvPr>
        <xdr:cNvSpPr txBox="1"/>
      </xdr:nvSpPr>
      <xdr:spPr>
        <a:xfrm>
          <a:off x="10515600" y="1448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66357</xdr:rowOff>
    </xdr:from>
    <xdr:to>
      <xdr:col>50</xdr:col>
      <xdr:colOff>165100</xdr:colOff>
      <xdr:row>85</xdr:row>
      <xdr:rowOff>167957</xdr:rowOff>
    </xdr:to>
    <xdr:sp macro="" textlink="">
      <xdr:nvSpPr>
        <xdr:cNvPr id="263" name="楕円 262">
          <a:extLst>
            <a:ext uri="{FF2B5EF4-FFF2-40B4-BE49-F238E27FC236}">
              <a16:creationId xmlns:a16="http://schemas.microsoft.com/office/drawing/2014/main" id="{7B008999-6836-4535-978A-AD02B230A6D5}"/>
            </a:ext>
          </a:extLst>
        </xdr:cNvPr>
        <xdr:cNvSpPr/>
      </xdr:nvSpPr>
      <xdr:spPr>
        <a:xfrm>
          <a:off x="9588500" y="146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117157</xdr:rowOff>
    </xdr:to>
    <xdr:cxnSp macro="">
      <xdr:nvCxnSpPr>
        <xdr:cNvPr id="264" name="直線コネクタ 263">
          <a:extLst>
            <a:ext uri="{FF2B5EF4-FFF2-40B4-BE49-F238E27FC236}">
              <a16:creationId xmlns:a16="http://schemas.microsoft.com/office/drawing/2014/main" id="{30284C15-97F5-438F-BCB7-BB7AD3B46FC1}"/>
            </a:ext>
          </a:extLst>
        </xdr:cNvPr>
        <xdr:cNvCxnSpPr/>
      </xdr:nvCxnSpPr>
      <xdr:spPr>
        <a:xfrm flipV="1">
          <a:off x="9639300" y="14682215"/>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52451</xdr:rowOff>
    </xdr:from>
    <xdr:to>
      <xdr:col>46</xdr:col>
      <xdr:colOff>38100</xdr:colOff>
      <xdr:row>85</xdr:row>
      <xdr:rowOff>154051</xdr:rowOff>
    </xdr:to>
    <xdr:sp macro="" textlink="">
      <xdr:nvSpPr>
        <xdr:cNvPr id="265" name="楕円 264">
          <a:extLst>
            <a:ext uri="{FF2B5EF4-FFF2-40B4-BE49-F238E27FC236}">
              <a16:creationId xmlns:a16="http://schemas.microsoft.com/office/drawing/2014/main" id="{CA9C7CAE-E175-4704-A2A8-5930228C1416}"/>
            </a:ext>
          </a:extLst>
        </xdr:cNvPr>
        <xdr:cNvSpPr/>
      </xdr:nvSpPr>
      <xdr:spPr>
        <a:xfrm>
          <a:off x="8699500" y="146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103251</xdr:rowOff>
    </xdr:from>
    <xdr:to>
      <xdr:col>50</xdr:col>
      <xdr:colOff>114300</xdr:colOff>
      <xdr:row>85</xdr:row>
      <xdr:rowOff>117157</xdr:rowOff>
    </xdr:to>
    <xdr:cxnSp macro="">
      <xdr:nvCxnSpPr>
        <xdr:cNvPr id="266" name="直線コネクタ 265">
          <a:extLst>
            <a:ext uri="{FF2B5EF4-FFF2-40B4-BE49-F238E27FC236}">
              <a16:creationId xmlns:a16="http://schemas.microsoft.com/office/drawing/2014/main" id="{1EA44CFE-972F-4227-BCF0-4219356E0C69}"/>
            </a:ext>
          </a:extLst>
        </xdr:cNvPr>
        <xdr:cNvCxnSpPr/>
      </xdr:nvCxnSpPr>
      <xdr:spPr>
        <a:xfrm>
          <a:off x="8750300" y="14676501"/>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51688</xdr:rowOff>
    </xdr:from>
    <xdr:to>
      <xdr:col>41</xdr:col>
      <xdr:colOff>101600</xdr:colOff>
      <xdr:row>85</xdr:row>
      <xdr:rowOff>153288</xdr:rowOff>
    </xdr:to>
    <xdr:sp macro="" textlink="">
      <xdr:nvSpPr>
        <xdr:cNvPr id="267" name="楕円 266">
          <a:extLst>
            <a:ext uri="{FF2B5EF4-FFF2-40B4-BE49-F238E27FC236}">
              <a16:creationId xmlns:a16="http://schemas.microsoft.com/office/drawing/2014/main" id="{39C3BF89-E6F0-4245-B2FF-DD809BE6C68E}"/>
            </a:ext>
          </a:extLst>
        </xdr:cNvPr>
        <xdr:cNvSpPr/>
      </xdr:nvSpPr>
      <xdr:spPr>
        <a:xfrm>
          <a:off x="7810500" y="1462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102488</xdr:rowOff>
    </xdr:from>
    <xdr:to>
      <xdr:col>45</xdr:col>
      <xdr:colOff>177800</xdr:colOff>
      <xdr:row>85</xdr:row>
      <xdr:rowOff>103251</xdr:rowOff>
    </xdr:to>
    <xdr:cxnSp macro="">
      <xdr:nvCxnSpPr>
        <xdr:cNvPr id="268" name="直線コネクタ 267">
          <a:extLst>
            <a:ext uri="{FF2B5EF4-FFF2-40B4-BE49-F238E27FC236}">
              <a16:creationId xmlns:a16="http://schemas.microsoft.com/office/drawing/2014/main" id="{B1C26F83-B0B6-4512-A24B-A112338F80F4}"/>
            </a:ext>
          </a:extLst>
        </xdr:cNvPr>
        <xdr:cNvCxnSpPr/>
      </xdr:nvCxnSpPr>
      <xdr:spPr>
        <a:xfrm>
          <a:off x="7861300" y="146757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69596</xdr:rowOff>
    </xdr:from>
    <xdr:to>
      <xdr:col>36</xdr:col>
      <xdr:colOff>165100</xdr:colOff>
      <xdr:row>85</xdr:row>
      <xdr:rowOff>171196</xdr:rowOff>
    </xdr:to>
    <xdr:sp macro="" textlink="">
      <xdr:nvSpPr>
        <xdr:cNvPr id="269" name="楕円 268">
          <a:extLst>
            <a:ext uri="{FF2B5EF4-FFF2-40B4-BE49-F238E27FC236}">
              <a16:creationId xmlns:a16="http://schemas.microsoft.com/office/drawing/2014/main" id="{C5FDF1E2-6DA1-4AC0-B78D-13B054B21201}"/>
            </a:ext>
          </a:extLst>
        </xdr:cNvPr>
        <xdr:cNvSpPr/>
      </xdr:nvSpPr>
      <xdr:spPr>
        <a:xfrm>
          <a:off x="6921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102488</xdr:rowOff>
    </xdr:from>
    <xdr:to>
      <xdr:col>41</xdr:col>
      <xdr:colOff>50800</xdr:colOff>
      <xdr:row>85</xdr:row>
      <xdr:rowOff>120396</xdr:rowOff>
    </xdr:to>
    <xdr:cxnSp macro="">
      <xdr:nvCxnSpPr>
        <xdr:cNvPr id="270" name="直線コネクタ 269">
          <a:extLst>
            <a:ext uri="{FF2B5EF4-FFF2-40B4-BE49-F238E27FC236}">
              <a16:creationId xmlns:a16="http://schemas.microsoft.com/office/drawing/2014/main" id="{C2CF49B9-3516-4470-96FB-C17CBDD7024A}"/>
            </a:ext>
          </a:extLst>
        </xdr:cNvPr>
        <xdr:cNvCxnSpPr/>
      </xdr:nvCxnSpPr>
      <xdr:spPr>
        <a:xfrm flipV="1">
          <a:off x="6972300" y="14675738"/>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B63A5D9E-774C-490D-B256-E73BB72772FF}"/>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CA1E6518-A793-4F17-92CA-666FE01DD718}"/>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A6F8D266-1924-44D1-8B95-1FB55DF9DC52}"/>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7311CAAA-8614-4396-8361-70F1FB547BE9}"/>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13034</xdr:rowOff>
    </xdr:from>
    <xdr:ext cx="469744" cy="259045"/>
    <xdr:sp macro="" textlink="">
      <xdr:nvSpPr>
        <xdr:cNvPr id="275" name="n_1mainValue【福祉施設】&#10;一人当たり面積">
          <a:extLst>
            <a:ext uri="{FF2B5EF4-FFF2-40B4-BE49-F238E27FC236}">
              <a16:creationId xmlns:a16="http://schemas.microsoft.com/office/drawing/2014/main" id="{70C66FAA-5DF9-4A3C-AE61-3BC2EEF067A2}"/>
            </a:ext>
          </a:extLst>
        </xdr:cNvPr>
        <xdr:cNvSpPr txBox="1"/>
      </xdr:nvSpPr>
      <xdr:spPr>
        <a:xfrm>
          <a:off x="9391727" y="1441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170578</xdr:rowOff>
    </xdr:from>
    <xdr:ext cx="469744" cy="259045"/>
    <xdr:sp macro="" textlink="">
      <xdr:nvSpPr>
        <xdr:cNvPr id="276" name="n_2mainValue【福祉施設】&#10;一人当たり面積">
          <a:extLst>
            <a:ext uri="{FF2B5EF4-FFF2-40B4-BE49-F238E27FC236}">
              <a16:creationId xmlns:a16="http://schemas.microsoft.com/office/drawing/2014/main" id="{CA9072BD-9896-4410-986E-3BB95B876C0C}"/>
            </a:ext>
          </a:extLst>
        </xdr:cNvPr>
        <xdr:cNvSpPr txBox="1"/>
      </xdr:nvSpPr>
      <xdr:spPr>
        <a:xfrm>
          <a:off x="8515427" y="1440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169815</xdr:rowOff>
    </xdr:from>
    <xdr:ext cx="469744" cy="259045"/>
    <xdr:sp macro="" textlink="">
      <xdr:nvSpPr>
        <xdr:cNvPr id="277" name="n_3mainValue【福祉施設】&#10;一人当たり面積">
          <a:extLst>
            <a:ext uri="{FF2B5EF4-FFF2-40B4-BE49-F238E27FC236}">
              <a16:creationId xmlns:a16="http://schemas.microsoft.com/office/drawing/2014/main" id="{2EAA0541-D434-44DD-AF60-AA9EA3605665}"/>
            </a:ext>
          </a:extLst>
        </xdr:cNvPr>
        <xdr:cNvSpPr txBox="1"/>
      </xdr:nvSpPr>
      <xdr:spPr>
        <a:xfrm>
          <a:off x="7626427" y="1440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16273</xdr:rowOff>
    </xdr:from>
    <xdr:ext cx="469744" cy="259045"/>
    <xdr:sp macro="" textlink="">
      <xdr:nvSpPr>
        <xdr:cNvPr id="278" name="n_4mainValue【福祉施設】&#10;一人当たり面積">
          <a:extLst>
            <a:ext uri="{FF2B5EF4-FFF2-40B4-BE49-F238E27FC236}">
              <a16:creationId xmlns:a16="http://schemas.microsoft.com/office/drawing/2014/main" id="{1B8DC8BF-8878-434B-86E5-CE50BB39DC43}"/>
            </a:ext>
          </a:extLst>
        </xdr:cNvPr>
        <xdr:cNvSpPr txBox="1"/>
      </xdr:nvSpPr>
      <xdr:spPr>
        <a:xfrm>
          <a:off x="6737427" y="1441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BC0C6B62-F1E1-479B-8240-435ED3765B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E0EF7E75-81FE-43DC-96A7-0501DE61AE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BB21218B-ED70-471A-B99D-A0CDD0FB87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4DB7BC7B-0ED2-411E-AB94-75E8DA47B9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3230B7E6-B242-40D0-BE59-497711E72D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5E839B4-CF06-409F-BCEA-52EA046551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C67B9629-0074-40D4-91D1-262C05BACC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6C270B07-58B9-4BCE-BC86-928C072B8A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EC02E416-CF93-4086-BA49-96F1176AA5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588AD206-9DA1-4040-A816-B1B49EA70F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61BE4A76-B78F-468E-90E8-B46256A8B3D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90221463-8A20-4134-BC80-E33D800D710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5F157D2B-15AD-4B4D-8478-F3A9121D234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1BB493B9-112C-466E-8D90-BB92BC9E512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32204F0D-552D-4809-8C19-224B0DF9EB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1CB1814E-9CD7-4B1D-9BF3-116E8753E2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F78518B1-D742-4525-B03F-7560FAAE45D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73C1D0AC-6BAE-417F-9430-71A7E74553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BB073AC-C983-419E-B98B-0BCE6494FF9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FB82687D-2041-40C4-9027-17132774A8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21E2FB91-3A74-4B0E-93E5-2FC42370AF8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72BD351A-2BED-41B0-B8C3-5B465352C0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6F92FC1-50EC-49B0-AC95-084DA8F3923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53AFB563-4940-4E8C-9A0D-052F0F3AFA2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2BF57209-871F-4EEE-A483-D9DF7DC444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6CCCC3BB-55B9-43CC-BEF6-1A12CF1E1CDA}"/>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BFA800C3-D422-4673-B823-BD054AAEF57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6417AB65-4DDF-42B4-80CE-BE4EE95AD18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FEC56E54-6D44-4F17-8777-2B15801C05A2}"/>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3EB4A8A2-5D56-426E-BC77-555C9AF8A4B6}"/>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51E8DF2D-2FCD-41AF-91E3-3C01D1B84E86}"/>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7DF977DB-CE23-430D-BE70-D243DD5EFA8D}"/>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87E77192-CE1B-495A-8728-73F5E286FB1B}"/>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1D4502BB-2ABE-4C3C-B2A1-B956648861DE}"/>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8CA5E926-A634-439A-B914-21CAD81D2CFD}"/>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1E8D21A2-C99A-442E-8B3F-690A26E87C6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16FA130-19B6-4F54-B0A1-3A104E8078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4FB3B07-4BA4-43E1-8AFD-7BB4D835A3E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D72263A-488F-4A4C-BF3C-1BE1C99C68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FD0E634-08DC-43BF-94FD-5C0C3A354E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F86D846-0AC8-4B35-B4B6-B82B23688B3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131536</xdr:rowOff>
    </xdr:from>
    <xdr:to>
      <xdr:col>24</xdr:col>
      <xdr:colOff>114300</xdr:colOff>
      <xdr:row>108</xdr:row>
      <xdr:rowOff>61686</xdr:rowOff>
    </xdr:to>
    <xdr:sp macro="" textlink="">
      <xdr:nvSpPr>
        <xdr:cNvPr id="320" name="楕円 319">
          <a:extLst>
            <a:ext uri="{FF2B5EF4-FFF2-40B4-BE49-F238E27FC236}">
              <a16:creationId xmlns:a16="http://schemas.microsoft.com/office/drawing/2014/main" id="{F181FDA2-D8BD-44F6-8783-E54A9A3563E2}"/>
            </a:ext>
          </a:extLst>
        </xdr:cNvPr>
        <xdr:cNvSpPr/>
      </xdr:nvSpPr>
      <xdr:spPr>
        <a:xfrm>
          <a:off x="4584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109963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12205D57-9833-4CD5-8307-F10A2B47603F}"/>
            </a:ext>
          </a:extLst>
        </xdr:cNvPr>
        <xdr:cNvSpPr txBox="1"/>
      </xdr:nvSpPr>
      <xdr:spPr>
        <a:xfrm>
          <a:off x="4673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98879</xdr:rowOff>
    </xdr:from>
    <xdr:to>
      <xdr:col>20</xdr:col>
      <xdr:colOff>38100</xdr:colOff>
      <xdr:row>108</xdr:row>
      <xdr:rowOff>29029</xdr:rowOff>
    </xdr:to>
    <xdr:sp macro="" textlink="">
      <xdr:nvSpPr>
        <xdr:cNvPr id="322" name="楕円 321">
          <a:extLst>
            <a:ext uri="{FF2B5EF4-FFF2-40B4-BE49-F238E27FC236}">
              <a16:creationId xmlns:a16="http://schemas.microsoft.com/office/drawing/2014/main" id="{5F7E37E1-3232-4660-8925-437C8C5A2990}"/>
            </a:ext>
          </a:extLst>
        </xdr:cNvPr>
        <xdr:cNvSpPr/>
      </xdr:nvSpPr>
      <xdr:spPr>
        <a:xfrm>
          <a:off x="3746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149679</xdr:rowOff>
    </xdr:from>
    <xdr:to>
      <xdr:col>24</xdr:col>
      <xdr:colOff>63500</xdr:colOff>
      <xdr:row>108</xdr:row>
      <xdr:rowOff>10886</xdr:rowOff>
    </xdr:to>
    <xdr:cxnSp macro="">
      <xdr:nvCxnSpPr>
        <xdr:cNvPr id="323" name="直線コネクタ 322">
          <a:extLst>
            <a:ext uri="{FF2B5EF4-FFF2-40B4-BE49-F238E27FC236}">
              <a16:creationId xmlns:a16="http://schemas.microsoft.com/office/drawing/2014/main" id="{F8F7A19C-CCA1-4B0E-8A3F-32C1C59CDE51}"/>
            </a:ext>
          </a:extLst>
        </xdr:cNvPr>
        <xdr:cNvCxnSpPr/>
      </xdr:nvCxnSpPr>
      <xdr:spPr>
        <a:xfrm>
          <a:off x="3797300" y="1849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66221</xdr:rowOff>
    </xdr:from>
    <xdr:to>
      <xdr:col>15</xdr:col>
      <xdr:colOff>101600</xdr:colOff>
      <xdr:row>107</xdr:row>
      <xdr:rowOff>167821</xdr:rowOff>
    </xdr:to>
    <xdr:sp macro="" textlink="">
      <xdr:nvSpPr>
        <xdr:cNvPr id="324" name="楕円 323">
          <a:extLst>
            <a:ext uri="{FF2B5EF4-FFF2-40B4-BE49-F238E27FC236}">
              <a16:creationId xmlns:a16="http://schemas.microsoft.com/office/drawing/2014/main" id="{9D390FE3-8C75-4D85-B744-3F27D3AEDF3F}"/>
            </a:ext>
          </a:extLst>
        </xdr:cNvPr>
        <xdr:cNvSpPr/>
      </xdr:nvSpPr>
      <xdr:spPr>
        <a:xfrm>
          <a:off x="2857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117021</xdr:rowOff>
    </xdr:from>
    <xdr:to>
      <xdr:col>19</xdr:col>
      <xdr:colOff>177800</xdr:colOff>
      <xdr:row>107</xdr:row>
      <xdr:rowOff>149679</xdr:rowOff>
    </xdr:to>
    <xdr:cxnSp macro="">
      <xdr:nvCxnSpPr>
        <xdr:cNvPr id="325" name="直線コネクタ 324">
          <a:extLst>
            <a:ext uri="{FF2B5EF4-FFF2-40B4-BE49-F238E27FC236}">
              <a16:creationId xmlns:a16="http://schemas.microsoft.com/office/drawing/2014/main" id="{60C771A7-680A-42CC-9CA6-9A2D31B0EDD3}"/>
            </a:ext>
          </a:extLst>
        </xdr:cNvPr>
        <xdr:cNvCxnSpPr/>
      </xdr:nvCxnSpPr>
      <xdr:spPr>
        <a:xfrm>
          <a:off x="2908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33564</xdr:rowOff>
    </xdr:from>
    <xdr:to>
      <xdr:col>10</xdr:col>
      <xdr:colOff>165100</xdr:colOff>
      <xdr:row>107</xdr:row>
      <xdr:rowOff>135164</xdr:rowOff>
    </xdr:to>
    <xdr:sp macro="" textlink="">
      <xdr:nvSpPr>
        <xdr:cNvPr id="326" name="楕円 325">
          <a:extLst>
            <a:ext uri="{FF2B5EF4-FFF2-40B4-BE49-F238E27FC236}">
              <a16:creationId xmlns:a16="http://schemas.microsoft.com/office/drawing/2014/main" id="{36033FCF-5092-4940-BF62-1970CD909581}"/>
            </a:ext>
          </a:extLst>
        </xdr:cNvPr>
        <xdr:cNvSpPr/>
      </xdr:nvSpPr>
      <xdr:spPr>
        <a:xfrm>
          <a:off x="1968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84364</xdr:rowOff>
    </xdr:from>
    <xdr:to>
      <xdr:col>15</xdr:col>
      <xdr:colOff>50800</xdr:colOff>
      <xdr:row>107</xdr:row>
      <xdr:rowOff>117021</xdr:rowOff>
    </xdr:to>
    <xdr:cxnSp macro="">
      <xdr:nvCxnSpPr>
        <xdr:cNvPr id="327" name="直線コネクタ 326">
          <a:extLst>
            <a:ext uri="{FF2B5EF4-FFF2-40B4-BE49-F238E27FC236}">
              <a16:creationId xmlns:a16="http://schemas.microsoft.com/office/drawing/2014/main" id="{ADE90296-3B53-4F5C-8A6F-E743D70B375C}"/>
            </a:ext>
          </a:extLst>
        </xdr:cNvPr>
        <xdr:cNvCxnSpPr/>
      </xdr:nvCxnSpPr>
      <xdr:spPr>
        <a:xfrm>
          <a:off x="2019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907</xdr:rowOff>
    </xdr:from>
    <xdr:to>
      <xdr:col>6</xdr:col>
      <xdr:colOff>38100</xdr:colOff>
      <xdr:row>107</xdr:row>
      <xdr:rowOff>102507</xdr:rowOff>
    </xdr:to>
    <xdr:sp macro="" textlink="">
      <xdr:nvSpPr>
        <xdr:cNvPr id="328" name="楕円 327">
          <a:extLst>
            <a:ext uri="{FF2B5EF4-FFF2-40B4-BE49-F238E27FC236}">
              <a16:creationId xmlns:a16="http://schemas.microsoft.com/office/drawing/2014/main" id="{724BBA48-9650-4723-BB79-5D56A40EA3E0}"/>
            </a:ext>
          </a:extLst>
        </xdr:cNvPr>
        <xdr:cNvSpPr/>
      </xdr:nvSpPr>
      <xdr:spPr>
        <a:xfrm>
          <a:off x="1079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51707</xdr:rowOff>
    </xdr:from>
    <xdr:to>
      <xdr:col>10</xdr:col>
      <xdr:colOff>114300</xdr:colOff>
      <xdr:row>107</xdr:row>
      <xdr:rowOff>84364</xdr:rowOff>
    </xdr:to>
    <xdr:cxnSp macro="">
      <xdr:nvCxnSpPr>
        <xdr:cNvPr id="329" name="直線コネクタ 328">
          <a:extLst>
            <a:ext uri="{FF2B5EF4-FFF2-40B4-BE49-F238E27FC236}">
              <a16:creationId xmlns:a16="http://schemas.microsoft.com/office/drawing/2014/main" id="{F882B3D8-1946-462D-9CA6-92E48AB7A6D0}"/>
            </a:ext>
          </a:extLst>
        </xdr:cNvPr>
        <xdr:cNvCxnSpPr/>
      </xdr:nvCxnSpPr>
      <xdr:spPr>
        <a:xfrm>
          <a:off x="1130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7C701604-BC8D-49FA-B386-9FE5C9C1605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A4EAA5B9-E4A7-444D-B961-661D89455484}"/>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a:extLst>
            <a:ext uri="{FF2B5EF4-FFF2-40B4-BE49-F238E27FC236}">
              <a16:creationId xmlns:a16="http://schemas.microsoft.com/office/drawing/2014/main" id="{2C75515F-31CD-4B82-B542-F5203F4C97A8}"/>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a:extLst>
            <a:ext uri="{FF2B5EF4-FFF2-40B4-BE49-F238E27FC236}">
              <a16:creationId xmlns:a16="http://schemas.microsoft.com/office/drawing/2014/main" id="{1B5EBD58-0702-410D-9679-02B48A8048E8}"/>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20156</xdr:rowOff>
    </xdr:from>
    <xdr:ext cx="405111" cy="259045"/>
    <xdr:sp macro="" textlink="">
      <xdr:nvSpPr>
        <xdr:cNvPr id="334" name="n_1mainValue【市民会館】&#10;有形固定資産減価償却率">
          <a:extLst>
            <a:ext uri="{FF2B5EF4-FFF2-40B4-BE49-F238E27FC236}">
              <a16:creationId xmlns:a16="http://schemas.microsoft.com/office/drawing/2014/main" id="{C225A585-0FF3-4016-8A38-AEF3CAD939BF}"/>
            </a:ext>
          </a:extLst>
        </xdr:cNvPr>
        <xdr:cNvSpPr txBox="1"/>
      </xdr:nvSpPr>
      <xdr:spPr>
        <a:xfrm>
          <a:off x="3582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158948</xdr:rowOff>
    </xdr:from>
    <xdr:ext cx="405111" cy="259045"/>
    <xdr:sp macro="" textlink="">
      <xdr:nvSpPr>
        <xdr:cNvPr id="335" name="n_2mainValue【市民会館】&#10;有形固定資産減価償却率">
          <a:extLst>
            <a:ext uri="{FF2B5EF4-FFF2-40B4-BE49-F238E27FC236}">
              <a16:creationId xmlns:a16="http://schemas.microsoft.com/office/drawing/2014/main" id="{4AF1E377-F94D-4E3E-9D61-142828CB5D34}"/>
            </a:ext>
          </a:extLst>
        </xdr:cNvPr>
        <xdr:cNvSpPr txBox="1"/>
      </xdr:nvSpPr>
      <xdr:spPr>
        <a:xfrm>
          <a:off x="2705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126291</xdr:rowOff>
    </xdr:from>
    <xdr:ext cx="405111" cy="259045"/>
    <xdr:sp macro="" textlink="">
      <xdr:nvSpPr>
        <xdr:cNvPr id="336" name="n_3mainValue【市民会館】&#10;有形固定資産減価償却率">
          <a:extLst>
            <a:ext uri="{FF2B5EF4-FFF2-40B4-BE49-F238E27FC236}">
              <a16:creationId xmlns:a16="http://schemas.microsoft.com/office/drawing/2014/main" id="{5A2C1B2B-16B4-49F2-A147-D690E1EFA271}"/>
            </a:ext>
          </a:extLst>
        </xdr:cNvPr>
        <xdr:cNvSpPr txBox="1"/>
      </xdr:nvSpPr>
      <xdr:spPr>
        <a:xfrm>
          <a:off x="1816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93634</xdr:rowOff>
    </xdr:from>
    <xdr:ext cx="405111" cy="259045"/>
    <xdr:sp macro="" textlink="">
      <xdr:nvSpPr>
        <xdr:cNvPr id="337" name="n_4mainValue【市民会館】&#10;有形固定資産減価償却率">
          <a:extLst>
            <a:ext uri="{FF2B5EF4-FFF2-40B4-BE49-F238E27FC236}">
              <a16:creationId xmlns:a16="http://schemas.microsoft.com/office/drawing/2014/main" id="{6E681056-3027-4A8A-AA0D-8840FD0D8356}"/>
            </a:ext>
          </a:extLst>
        </xdr:cNvPr>
        <xdr:cNvSpPr txBox="1"/>
      </xdr:nvSpPr>
      <xdr:spPr>
        <a:xfrm>
          <a:off x="927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8E5CD5D-6B54-41CC-8634-AFE280344B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A777C304-7F3A-48BC-BF8D-0D5CFEF876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4771D0B4-4671-47C3-9B5E-2984D41CF2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1B6CFD43-2ECB-4F4B-9C26-E76D2F0F69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F49A17AF-BAAA-4041-88AB-78CDB3B52E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8C0DF452-2893-4AFB-9F6A-E6338159B8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E147666C-8DC3-46CC-BFE6-0DF359CA0A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69D04669-E05C-4FA9-A073-456520BE13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19A68A5C-0FD3-463A-A685-C11E77C433E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85F38422-DEBD-4C45-8126-1282E9278B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45225837-BF24-457F-83CB-CEF949A8E9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EE027E04-927B-47E0-B2E3-083BA037F6F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1E625077-A680-4896-A8EC-90FF2CC8A93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22D06C4C-69AA-4204-A56A-CB5EB58099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F5BE4933-4286-4217-8E76-A7267391BC6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50E5327E-2075-42CB-B8EA-558903D88E4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99C5CAC6-B900-40AF-A96D-6E3F19B17B4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91EF2002-603F-4827-B35B-924C3A92E4D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31D1C10E-A4E7-47A7-A2D2-C3D0F308428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E7AEE1FA-8867-4D25-AA4B-7DCC797EA46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2584A1FD-0C15-429C-8895-403F7403A0B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9DAC63F-CAD1-40DC-B2D2-889901564EF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B551D7DF-1669-4E4E-B1B9-CBA38786C9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1D9F268E-2E4A-48E3-952C-8E078DD76E9F}"/>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2CB142AE-09E7-4CE4-B341-B02B5422AA81}"/>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D6BB3DBD-4A05-425E-8AC6-884A38FD6EE3}"/>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005A248D-F2D3-4253-95F0-1EA962C2883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2676308A-275A-4C5C-A487-45E5731F6DC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D41F843D-0F7F-4CC1-83FC-D5D9FCFD8394}"/>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FE3E907E-9116-4132-B45B-66764F34DE77}"/>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6CC65294-6F6C-455B-A9FF-5B9E504CA3C5}"/>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3DA49DD8-312B-4E69-A397-9A98C07685A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24B6B328-FA33-4C96-9F4D-B14C9209C398}"/>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21C5A173-CD5D-4B50-909B-1D2BC1632C3F}"/>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C573627-0FC1-4A78-9D0E-81E84BC925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ED64224-39C9-490C-98D2-7115BE6F76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34D432C-AA57-48D1-82BE-518B91CDFD9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4EFBB28-2336-4DFB-AB73-2AFED0723F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0E38C5A-3E72-4678-A4AB-73CAD156AD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31496</xdr:rowOff>
    </xdr:from>
    <xdr:to>
      <xdr:col>55</xdr:col>
      <xdr:colOff>50800</xdr:colOff>
      <xdr:row>107</xdr:row>
      <xdr:rowOff>133096</xdr:rowOff>
    </xdr:to>
    <xdr:sp macro="" textlink="">
      <xdr:nvSpPr>
        <xdr:cNvPr id="377" name="楕円 376">
          <a:extLst>
            <a:ext uri="{FF2B5EF4-FFF2-40B4-BE49-F238E27FC236}">
              <a16:creationId xmlns:a16="http://schemas.microsoft.com/office/drawing/2014/main" id="{0F767146-0403-42A9-A4C5-B03D2DE697BF}"/>
            </a:ext>
          </a:extLst>
        </xdr:cNvPr>
        <xdr:cNvSpPr/>
      </xdr:nvSpPr>
      <xdr:spPr>
        <a:xfrm>
          <a:off x="10426700" y="183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9923</xdr:rowOff>
    </xdr:from>
    <xdr:ext cx="469744" cy="259045"/>
    <xdr:sp macro="" textlink="">
      <xdr:nvSpPr>
        <xdr:cNvPr id="378" name="【市民会館】&#10;一人当たり面積該当値テキスト">
          <a:extLst>
            <a:ext uri="{FF2B5EF4-FFF2-40B4-BE49-F238E27FC236}">
              <a16:creationId xmlns:a16="http://schemas.microsoft.com/office/drawing/2014/main" id="{0E2E7597-8CD0-4258-889B-BE784AD359C3}"/>
            </a:ext>
          </a:extLst>
        </xdr:cNvPr>
        <xdr:cNvSpPr txBox="1"/>
      </xdr:nvSpPr>
      <xdr:spPr>
        <a:xfrm>
          <a:off x="10515600" y="1835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42545</xdr:rowOff>
    </xdr:from>
    <xdr:to>
      <xdr:col>50</xdr:col>
      <xdr:colOff>165100</xdr:colOff>
      <xdr:row>107</xdr:row>
      <xdr:rowOff>144145</xdr:rowOff>
    </xdr:to>
    <xdr:sp macro="" textlink="">
      <xdr:nvSpPr>
        <xdr:cNvPr id="379" name="楕円 378">
          <a:extLst>
            <a:ext uri="{FF2B5EF4-FFF2-40B4-BE49-F238E27FC236}">
              <a16:creationId xmlns:a16="http://schemas.microsoft.com/office/drawing/2014/main" id="{9ACC3609-C767-42A1-8663-61D5A23FE06F}"/>
            </a:ext>
          </a:extLst>
        </xdr:cNvPr>
        <xdr:cNvSpPr/>
      </xdr:nvSpPr>
      <xdr:spPr>
        <a:xfrm>
          <a:off x="9588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82296</xdr:rowOff>
    </xdr:from>
    <xdr:to>
      <xdr:col>55</xdr:col>
      <xdr:colOff>0</xdr:colOff>
      <xdr:row>107</xdr:row>
      <xdr:rowOff>93345</xdr:rowOff>
    </xdr:to>
    <xdr:cxnSp macro="">
      <xdr:nvCxnSpPr>
        <xdr:cNvPr id="380" name="直線コネクタ 379">
          <a:extLst>
            <a:ext uri="{FF2B5EF4-FFF2-40B4-BE49-F238E27FC236}">
              <a16:creationId xmlns:a16="http://schemas.microsoft.com/office/drawing/2014/main" id="{97E251CA-814B-410E-B50D-3E482D5CE6A4}"/>
            </a:ext>
          </a:extLst>
        </xdr:cNvPr>
        <xdr:cNvCxnSpPr/>
      </xdr:nvCxnSpPr>
      <xdr:spPr>
        <a:xfrm flipV="1">
          <a:off x="9639300" y="1842744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52832</xdr:rowOff>
    </xdr:from>
    <xdr:to>
      <xdr:col>46</xdr:col>
      <xdr:colOff>38100</xdr:colOff>
      <xdr:row>107</xdr:row>
      <xdr:rowOff>154432</xdr:rowOff>
    </xdr:to>
    <xdr:sp macro="" textlink="">
      <xdr:nvSpPr>
        <xdr:cNvPr id="381" name="楕円 380">
          <a:extLst>
            <a:ext uri="{FF2B5EF4-FFF2-40B4-BE49-F238E27FC236}">
              <a16:creationId xmlns:a16="http://schemas.microsoft.com/office/drawing/2014/main" id="{06D59BC2-CCF5-49FF-ABE5-03699344D5E4}"/>
            </a:ext>
          </a:extLst>
        </xdr:cNvPr>
        <xdr:cNvSpPr/>
      </xdr:nvSpPr>
      <xdr:spPr>
        <a:xfrm>
          <a:off x="8699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93345</xdr:rowOff>
    </xdr:from>
    <xdr:to>
      <xdr:col>50</xdr:col>
      <xdr:colOff>114300</xdr:colOff>
      <xdr:row>107</xdr:row>
      <xdr:rowOff>103632</xdr:rowOff>
    </xdr:to>
    <xdr:cxnSp macro="">
      <xdr:nvCxnSpPr>
        <xdr:cNvPr id="382" name="直線コネクタ 381">
          <a:extLst>
            <a:ext uri="{FF2B5EF4-FFF2-40B4-BE49-F238E27FC236}">
              <a16:creationId xmlns:a16="http://schemas.microsoft.com/office/drawing/2014/main" id="{BF9D71C4-421F-4DD2-9C6A-BE22CDF79539}"/>
            </a:ext>
          </a:extLst>
        </xdr:cNvPr>
        <xdr:cNvCxnSpPr/>
      </xdr:nvCxnSpPr>
      <xdr:spPr>
        <a:xfrm flipV="1">
          <a:off x="8750300" y="1843849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60833</xdr:rowOff>
    </xdr:from>
    <xdr:to>
      <xdr:col>41</xdr:col>
      <xdr:colOff>101600</xdr:colOff>
      <xdr:row>107</xdr:row>
      <xdr:rowOff>162433</xdr:rowOff>
    </xdr:to>
    <xdr:sp macro="" textlink="">
      <xdr:nvSpPr>
        <xdr:cNvPr id="383" name="楕円 382">
          <a:extLst>
            <a:ext uri="{FF2B5EF4-FFF2-40B4-BE49-F238E27FC236}">
              <a16:creationId xmlns:a16="http://schemas.microsoft.com/office/drawing/2014/main" id="{E0BF91F1-CD7A-4354-80A6-F974F24FB1B7}"/>
            </a:ext>
          </a:extLst>
        </xdr:cNvPr>
        <xdr:cNvSpPr/>
      </xdr:nvSpPr>
      <xdr:spPr>
        <a:xfrm>
          <a:off x="7810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103632</xdr:rowOff>
    </xdr:from>
    <xdr:to>
      <xdr:col>45</xdr:col>
      <xdr:colOff>177800</xdr:colOff>
      <xdr:row>107</xdr:row>
      <xdr:rowOff>111633</xdr:rowOff>
    </xdr:to>
    <xdr:cxnSp macro="">
      <xdr:nvCxnSpPr>
        <xdr:cNvPr id="384" name="直線コネクタ 383">
          <a:extLst>
            <a:ext uri="{FF2B5EF4-FFF2-40B4-BE49-F238E27FC236}">
              <a16:creationId xmlns:a16="http://schemas.microsoft.com/office/drawing/2014/main" id="{9D1B7171-243D-490F-A804-DDADBF798A94}"/>
            </a:ext>
          </a:extLst>
        </xdr:cNvPr>
        <xdr:cNvCxnSpPr/>
      </xdr:nvCxnSpPr>
      <xdr:spPr>
        <a:xfrm flipV="1">
          <a:off x="7861300" y="1844878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66548</xdr:rowOff>
    </xdr:from>
    <xdr:to>
      <xdr:col>36</xdr:col>
      <xdr:colOff>165100</xdr:colOff>
      <xdr:row>107</xdr:row>
      <xdr:rowOff>168148</xdr:rowOff>
    </xdr:to>
    <xdr:sp macro="" textlink="">
      <xdr:nvSpPr>
        <xdr:cNvPr id="385" name="楕円 384">
          <a:extLst>
            <a:ext uri="{FF2B5EF4-FFF2-40B4-BE49-F238E27FC236}">
              <a16:creationId xmlns:a16="http://schemas.microsoft.com/office/drawing/2014/main" id="{72D3E4B7-C484-46DC-97D6-310EBF7D8EB7}"/>
            </a:ext>
          </a:extLst>
        </xdr:cNvPr>
        <xdr:cNvSpPr/>
      </xdr:nvSpPr>
      <xdr:spPr>
        <a:xfrm>
          <a:off x="6921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111633</xdr:rowOff>
    </xdr:from>
    <xdr:to>
      <xdr:col>41</xdr:col>
      <xdr:colOff>50800</xdr:colOff>
      <xdr:row>107</xdr:row>
      <xdr:rowOff>117348</xdr:rowOff>
    </xdr:to>
    <xdr:cxnSp macro="">
      <xdr:nvCxnSpPr>
        <xdr:cNvPr id="386" name="直線コネクタ 385">
          <a:extLst>
            <a:ext uri="{FF2B5EF4-FFF2-40B4-BE49-F238E27FC236}">
              <a16:creationId xmlns:a16="http://schemas.microsoft.com/office/drawing/2014/main" id="{5D07931F-561B-4F8D-B5C3-1BCC304AAA08}"/>
            </a:ext>
          </a:extLst>
        </xdr:cNvPr>
        <xdr:cNvCxnSpPr/>
      </xdr:nvCxnSpPr>
      <xdr:spPr>
        <a:xfrm flipV="1">
          <a:off x="6972300" y="184567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AE40C325-031E-466C-AB77-2D8CDD56F810}"/>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a:extLst>
            <a:ext uri="{FF2B5EF4-FFF2-40B4-BE49-F238E27FC236}">
              <a16:creationId xmlns:a16="http://schemas.microsoft.com/office/drawing/2014/main" id="{4AD00A54-5B40-4620-B024-D7B41C68B537}"/>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89" name="n_3aveValue【市民会館】&#10;一人当たり面積">
          <a:extLst>
            <a:ext uri="{FF2B5EF4-FFF2-40B4-BE49-F238E27FC236}">
              <a16:creationId xmlns:a16="http://schemas.microsoft.com/office/drawing/2014/main" id="{64CFEF9D-AEB1-4812-BA2B-99CC3503DB88}"/>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0" name="n_4aveValue【市民会館】&#10;一人当たり面積">
          <a:extLst>
            <a:ext uri="{FF2B5EF4-FFF2-40B4-BE49-F238E27FC236}">
              <a16:creationId xmlns:a16="http://schemas.microsoft.com/office/drawing/2014/main" id="{2555010C-3BDE-4EB9-BB31-E573DA299FF7}"/>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135272</xdr:rowOff>
    </xdr:from>
    <xdr:ext cx="469744" cy="259045"/>
    <xdr:sp macro="" textlink="">
      <xdr:nvSpPr>
        <xdr:cNvPr id="391" name="n_1mainValue【市民会館】&#10;一人当たり面積">
          <a:extLst>
            <a:ext uri="{FF2B5EF4-FFF2-40B4-BE49-F238E27FC236}">
              <a16:creationId xmlns:a16="http://schemas.microsoft.com/office/drawing/2014/main" id="{4EFA944A-4F33-4B28-B5E6-B6D947A6ABEC}"/>
            </a:ext>
          </a:extLst>
        </xdr:cNvPr>
        <xdr:cNvSpPr txBox="1"/>
      </xdr:nvSpPr>
      <xdr:spPr>
        <a:xfrm>
          <a:off x="93917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145559</xdr:rowOff>
    </xdr:from>
    <xdr:ext cx="469744" cy="259045"/>
    <xdr:sp macro="" textlink="">
      <xdr:nvSpPr>
        <xdr:cNvPr id="392" name="n_2mainValue【市民会館】&#10;一人当たり面積">
          <a:extLst>
            <a:ext uri="{FF2B5EF4-FFF2-40B4-BE49-F238E27FC236}">
              <a16:creationId xmlns:a16="http://schemas.microsoft.com/office/drawing/2014/main" id="{423C9DA0-6A8F-4A8E-BB12-BDEA7E399E6A}"/>
            </a:ext>
          </a:extLst>
        </xdr:cNvPr>
        <xdr:cNvSpPr txBox="1"/>
      </xdr:nvSpPr>
      <xdr:spPr>
        <a:xfrm>
          <a:off x="8515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153560</xdr:rowOff>
    </xdr:from>
    <xdr:ext cx="469744" cy="259045"/>
    <xdr:sp macro="" textlink="">
      <xdr:nvSpPr>
        <xdr:cNvPr id="393" name="n_3mainValue【市民会館】&#10;一人当たり面積">
          <a:extLst>
            <a:ext uri="{FF2B5EF4-FFF2-40B4-BE49-F238E27FC236}">
              <a16:creationId xmlns:a16="http://schemas.microsoft.com/office/drawing/2014/main" id="{C6D347A2-09A0-420F-958F-9F31489D1B8B}"/>
            </a:ext>
          </a:extLst>
        </xdr:cNvPr>
        <xdr:cNvSpPr txBox="1"/>
      </xdr:nvSpPr>
      <xdr:spPr>
        <a:xfrm>
          <a:off x="76264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159275</xdr:rowOff>
    </xdr:from>
    <xdr:ext cx="469744" cy="259045"/>
    <xdr:sp macro="" textlink="">
      <xdr:nvSpPr>
        <xdr:cNvPr id="394" name="n_4mainValue【市民会館】&#10;一人当たり面積">
          <a:extLst>
            <a:ext uri="{FF2B5EF4-FFF2-40B4-BE49-F238E27FC236}">
              <a16:creationId xmlns:a16="http://schemas.microsoft.com/office/drawing/2014/main" id="{CA86A3EA-430D-440F-810E-C65AFBC77DB9}"/>
            </a:ext>
          </a:extLst>
        </xdr:cNvPr>
        <xdr:cNvSpPr txBox="1"/>
      </xdr:nvSpPr>
      <xdr:spPr>
        <a:xfrm>
          <a:off x="6737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AB1253-F1FC-4619-8BDB-E3D5B57BC4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FC9BEA4-C4ED-4311-ACDA-B4CAE67F7F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155BC5A-5AC4-406A-8CCD-F64629886E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F6A1ECA9-DA76-4CA3-8C62-6E75BC051D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A9DC505-2D7E-4BAB-B0F1-82A50F0643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58A97D5-7FEA-4AA7-869A-9A262E7531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F15C862-A61D-40EE-9C6B-27FECDC66B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4057F1E-24E6-4DF8-8577-5FD90335622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2426909C-DB4A-49DB-856D-762FC8ACF8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A03B16CF-4A87-4E83-BDE1-5B3FC44430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E6C47E1B-D7AA-4F31-B786-6283332150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F4F925CB-780C-40C9-A252-AD86B7EACA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C50DFCD9-8F00-4459-A13B-6535BAF8B8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EF02B4FB-CA42-43EF-80FD-761F772ACA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989FAB65-6C50-4327-8919-ABF62B84C4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5527DE0-9673-48B9-A051-1673E06DB19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930838D8-20F5-49C5-B696-5DDDF111BF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3E50B020-82BF-49A4-9788-1440729D83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F383AFF9-FEC7-43E5-A8CF-D986B7D362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363FEDE-B830-4EF4-8BFF-89A66DBE5A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CD2A6C8-2914-41EC-B6FD-6183AE28C7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C332EEAD-0662-4DA2-9724-21702B3150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309646F2-CF8C-41C1-8BF9-46683B1416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3E28811B-047E-4FF0-9F0F-F6C1B62986C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6BF61230-0DE6-4D3A-8982-C68B20382D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9402F22C-6543-4126-91DF-2A5B176BF7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355A078A-4431-44B5-B06D-899B6E66D2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19FE8D95-9270-46AA-A822-0D08762576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94FD9A6F-8018-424D-BFF8-C82C6F5E65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5B824D98-2F05-4250-B2B7-BA70C2E23D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ACB557F7-D28D-4970-9655-4DC24E7AD2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95D21C11-63A4-438B-B35F-CA82167DD23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577E23B6-856C-4967-8225-032C32198F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B0E50658-5E6D-4ABE-8D20-C89FC0E1E7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FD6636C8-25E7-4C3B-A6A1-D8E83F3F0E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68E9A04D-396F-47D8-97F3-5A7B4C8497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2F83FDDD-1E32-4082-A85C-B1E3E3C17A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D9C5BE87-25BE-4320-BBE3-EB5DAA9569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CA10D77F-FB00-44ED-A6F2-9ACAE888B6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F170D922-B0FE-4EA5-BACB-B0A85368E32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a16="http://schemas.microsoft.com/office/drawing/2014/main" id="{86958576-784A-4357-9117-42F577BB5E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a16="http://schemas.microsoft.com/office/drawing/2014/main" id="{126AEFAB-7988-430F-B6E7-09335E964B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a16="http://schemas.microsoft.com/office/drawing/2014/main" id="{AC7FA541-437A-4356-898B-6008DCB561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a16="http://schemas.microsoft.com/office/drawing/2014/main" id="{A847ED3A-7A31-40E7-A3C0-19172E0937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a16="http://schemas.microsoft.com/office/drawing/2014/main" id="{3AA5C6AA-6742-4099-86FF-301D268420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a16="http://schemas.microsoft.com/office/drawing/2014/main" id="{3268F654-73CC-44E3-966A-62A96755D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a16="http://schemas.microsoft.com/office/drawing/2014/main" id="{D98047DA-D7E6-49A3-AD2B-E14920A5CF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a16="http://schemas.microsoft.com/office/drawing/2014/main" id="{C78ECE71-9438-4040-B47F-1D0D048F30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E798ACA5-DA04-4A22-AA1F-98B60CFA8A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5100E60C-1E00-4A6F-B8ED-CEB2C2847A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1F280B27-EE3E-4CD7-BC80-6909779466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E9B9C97A-FB66-4115-9F7D-7C55476706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F9B38F8C-1437-40B5-A471-CE629930A6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8785D1CE-28DE-4872-BCC3-4C4A9E041C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E49D03CC-0A6F-4BEE-91C3-D4E2F81513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25959669-5E2E-4023-A01E-DA54D8FA2B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21FCA10C-52A2-4EFB-AC87-3FCE1D61EC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69C15364-4063-40AC-A9AE-80359D530D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6402F84E-15C9-4555-83E3-1706E5B324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7578B09E-75F0-41C8-B9C5-91C69F12EC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48093E38-FEA8-4CD0-A5A1-9C8D3DCE6C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5F9DD747-8372-4D31-9272-E416D899DA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3064FE05-BD7F-4C57-81AA-BAE32E806C5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ED4AD6CC-1AA9-48F5-A211-58D1D2C9B0A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BB5C789F-55C2-4796-B4F5-F13A32AB8F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0E0DA465-1FA6-437F-BDA8-BE4C594F06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48853694-B55C-4869-8243-B6B7A3EDAA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EA3E5B78-24F2-4617-8C6F-8B3250ADACA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1E77685F-3A8C-4E28-9BB3-30EF841D1F2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9C250B6D-515D-4425-A3D2-CE488BF381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2305C033-723E-445B-8FE7-0EDE012ED1F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50307B27-7333-4E28-B6EE-0B5BD6083F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6DE35395-CE42-4E0F-84DD-15E3FC0796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B30400D9-1C10-4893-B709-9C4781D99D7D}"/>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F7138161-9419-4866-8305-A132EFA5514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D3800F04-D121-43F1-B69A-841335AE2B9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1" name="【庁舎】&#10;有形固定資産減価償却率最大値テキスト">
          <a:extLst>
            <a:ext uri="{FF2B5EF4-FFF2-40B4-BE49-F238E27FC236}">
              <a16:creationId xmlns:a16="http://schemas.microsoft.com/office/drawing/2014/main" id="{B7A6823E-DF50-4188-ACA4-274671F549CC}"/>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2" name="直線コネクタ 471">
          <a:extLst>
            <a:ext uri="{FF2B5EF4-FFF2-40B4-BE49-F238E27FC236}">
              <a16:creationId xmlns:a16="http://schemas.microsoft.com/office/drawing/2014/main" id="{E14257B2-A4E6-445D-8909-005180613D04}"/>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473" name="【庁舎】&#10;有形固定資産減価償却率平均値テキスト">
          <a:extLst>
            <a:ext uri="{FF2B5EF4-FFF2-40B4-BE49-F238E27FC236}">
              <a16:creationId xmlns:a16="http://schemas.microsoft.com/office/drawing/2014/main" id="{503ACD54-61CB-4F69-B25A-9DB486ED7D27}"/>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4" name="フローチャート: 判断 473">
          <a:extLst>
            <a:ext uri="{FF2B5EF4-FFF2-40B4-BE49-F238E27FC236}">
              <a16:creationId xmlns:a16="http://schemas.microsoft.com/office/drawing/2014/main" id="{F990E95A-3E7B-4A3C-8146-93B2498402BD}"/>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5" name="フローチャート: 判断 474">
          <a:extLst>
            <a:ext uri="{FF2B5EF4-FFF2-40B4-BE49-F238E27FC236}">
              <a16:creationId xmlns:a16="http://schemas.microsoft.com/office/drawing/2014/main" id="{53E2160B-DFE3-4845-B335-4B7FB9FAA71B}"/>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6" name="フローチャート: 判断 475">
          <a:extLst>
            <a:ext uri="{FF2B5EF4-FFF2-40B4-BE49-F238E27FC236}">
              <a16:creationId xmlns:a16="http://schemas.microsoft.com/office/drawing/2014/main" id="{ADC1F9EF-DA00-4826-8481-509B8E8EFBFB}"/>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477" name="フローチャート: 判断 476">
          <a:extLst>
            <a:ext uri="{FF2B5EF4-FFF2-40B4-BE49-F238E27FC236}">
              <a16:creationId xmlns:a16="http://schemas.microsoft.com/office/drawing/2014/main" id="{8F464F58-3044-4CD9-BEA4-EC43159887C8}"/>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478" name="フローチャート: 判断 477">
          <a:extLst>
            <a:ext uri="{FF2B5EF4-FFF2-40B4-BE49-F238E27FC236}">
              <a16:creationId xmlns:a16="http://schemas.microsoft.com/office/drawing/2014/main" id="{8473D40A-BE95-4783-8DED-2B3D1306C50F}"/>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C07B77C-7515-42B9-BA6A-C67A62605D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9B66948A-75CA-4BA4-9242-178FFFF58E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89E1935E-518C-4F83-83EC-BC9AC531B1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DDF01DE5-96E8-4844-930C-46DA49C2AB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A3B69EBC-0A5C-4181-8D50-C6A91EA11B7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133169</xdr:rowOff>
    </xdr:from>
    <xdr:to>
      <xdr:col>85</xdr:col>
      <xdr:colOff>177800</xdr:colOff>
      <xdr:row>102</xdr:row>
      <xdr:rowOff>63319</xdr:rowOff>
    </xdr:to>
    <xdr:sp macro="" textlink="">
      <xdr:nvSpPr>
        <xdr:cNvPr id="484" name="楕円 483">
          <a:extLst>
            <a:ext uri="{FF2B5EF4-FFF2-40B4-BE49-F238E27FC236}">
              <a16:creationId xmlns:a16="http://schemas.microsoft.com/office/drawing/2014/main" id="{402D1495-058E-4D92-9D00-3C0DB12AD7C8}"/>
            </a:ext>
          </a:extLst>
        </xdr:cNvPr>
        <xdr:cNvSpPr/>
      </xdr:nvSpPr>
      <xdr:spPr>
        <a:xfrm>
          <a:off x="162687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156046</xdr:rowOff>
    </xdr:from>
    <xdr:ext cx="405111" cy="259045"/>
    <xdr:sp macro="" textlink="">
      <xdr:nvSpPr>
        <xdr:cNvPr id="485" name="【庁舎】&#10;有形固定資産減価償却率該当値テキスト">
          <a:extLst>
            <a:ext uri="{FF2B5EF4-FFF2-40B4-BE49-F238E27FC236}">
              <a16:creationId xmlns:a16="http://schemas.microsoft.com/office/drawing/2014/main" id="{66EAA316-819A-4E3C-AEAC-B1EDA1B48FA8}"/>
            </a:ext>
          </a:extLst>
        </xdr:cNvPr>
        <xdr:cNvSpPr txBox="1"/>
      </xdr:nvSpPr>
      <xdr:spPr>
        <a:xfrm>
          <a:off x="16357600"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66221</xdr:rowOff>
    </xdr:from>
    <xdr:to>
      <xdr:col>81</xdr:col>
      <xdr:colOff>101600</xdr:colOff>
      <xdr:row>101</xdr:row>
      <xdr:rowOff>167821</xdr:rowOff>
    </xdr:to>
    <xdr:sp macro="" textlink="">
      <xdr:nvSpPr>
        <xdr:cNvPr id="486" name="楕円 485">
          <a:extLst>
            <a:ext uri="{FF2B5EF4-FFF2-40B4-BE49-F238E27FC236}">
              <a16:creationId xmlns:a16="http://schemas.microsoft.com/office/drawing/2014/main" id="{8DA46458-565B-44C9-A724-30860AA2DC9E}"/>
            </a:ext>
          </a:extLst>
        </xdr:cNvPr>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117021</xdr:rowOff>
    </xdr:from>
    <xdr:to>
      <xdr:col>85</xdr:col>
      <xdr:colOff>127000</xdr:colOff>
      <xdr:row>102</xdr:row>
      <xdr:rowOff>12519</xdr:rowOff>
    </xdr:to>
    <xdr:cxnSp macro="">
      <xdr:nvCxnSpPr>
        <xdr:cNvPr id="487" name="直線コネクタ 486">
          <a:extLst>
            <a:ext uri="{FF2B5EF4-FFF2-40B4-BE49-F238E27FC236}">
              <a16:creationId xmlns:a16="http://schemas.microsoft.com/office/drawing/2014/main" id="{129137B2-C6FB-45C2-A80E-EEBE00F457E0}"/>
            </a:ext>
          </a:extLst>
        </xdr:cNvPr>
        <xdr:cNvCxnSpPr/>
      </xdr:nvCxnSpPr>
      <xdr:spPr>
        <a:xfrm>
          <a:off x="15481300" y="17433471"/>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488" name="楕円 487">
          <a:extLst>
            <a:ext uri="{FF2B5EF4-FFF2-40B4-BE49-F238E27FC236}">
              <a16:creationId xmlns:a16="http://schemas.microsoft.com/office/drawing/2014/main" id="{05607053-6F1E-4687-8C88-E337E0C17362}"/>
            </a:ext>
          </a:extLst>
        </xdr:cNvPr>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101</xdr:row>
      <xdr:rowOff>117021</xdr:rowOff>
    </xdr:to>
    <xdr:cxnSp macro="">
      <xdr:nvCxnSpPr>
        <xdr:cNvPr id="489" name="直線コネクタ 488">
          <a:extLst>
            <a:ext uri="{FF2B5EF4-FFF2-40B4-BE49-F238E27FC236}">
              <a16:creationId xmlns:a16="http://schemas.microsoft.com/office/drawing/2014/main" id="{52E8DF5B-385E-43CE-B161-C3C9454BB302}"/>
            </a:ext>
          </a:extLst>
        </xdr:cNvPr>
        <xdr:cNvCxnSpPr/>
      </xdr:nvCxnSpPr>
      <xdr:spPr>
        <a:xfrm>
          <a:off x="14592300" y="173730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490" name="楕円 489">
          <a:extLst>
            <a:ext uri="{FF2B5EF4-FFF2-40B4-BE49-F238E27FC236}">
              <a16:creationId xmlns:a16="http://schemas.microsoft.com/office/drawing/2014/main" id="{B3BFA9CC-154F-4DDC-B2C8-A14C1BD25E27}"/>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106</xdr:row>
      <xdr:rowOff>23949</xdr:rowOff>
    </xdr:to>
    <xdr:cxnSp macro="">
      <xdr:nvCxnSpPr>
        <xdr:cNvPr id="491" name="直線コネクタ 490">
          <a:extLst>
            <a:ext uri="{FF2B5EF4-FFF2-40B4-BE49-F238E27FC236}">
              <a16:creationId xmlns:a16="http://schemas.microsoft.com/office/drawing/2014/main" id="{6380D422-CC1A-4D7A-8376-368899EC278C}"/>
            </a:ext>
          </a:extLst>
        </xdr:cNvPr>
        <xdr:cNvCxnSpPr/>
      </xdr:nvCxnSpPr>
      <xdr:spPr>
        <a:xfrm flipV="1">
          <a:off x="13703300" y="17373056"/>
          <a:ext cx="889000" cy="8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121738</xdr:rowOff>
    </xdr:from>
    <xdr:to>
      <xdr:col>67</xdr:col>
      <xdr:colOff>101600</xdr:colOff>
      <xdr:row>106</xdr:row>
      <xdr:rowOff>51888</xdr:rowOff>
    </xdr:to>
    <xdr:sp macro="" textlink="">
      <xdr:nvSpPr>
        <xdr:cNvPr id="492" name="楕円 491">
          <a:extLst>
            <a:ext uri="{FF2B5EF4-FFF2-40B4-BE49-F238E27FC236}">
              <a16:creationId xmlns:a16="http://schemas.microsoft.com/office/drawing/2014/main" id="{12A38729-AAEC-40E6-A907-3B371F1FD8A3}"/>
            </a:ext>
          </a:extLst>
        </xdr:cNvPr>
        <xdr:cNvSpPr/>
      </xdr:nvSpPr>
      <xdr:spPr>
        <a:xfrm>
          <a:off x="1276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xdr:rowOff>
    </xdr:from>
    <xdr:to>
      <xdr:col>71</xdr:col>
      <xdr:colOff>177800</xdr:colOff>
      <xdr:row>106</xdr:row>
      <xdr:rowOff>23949</xdr:rowOff>
    </xdr:to>
    <xdr:cxnSp macro="">
      <xdr:nvCxnSpPr>
        <xdr:cNvPr id="493" name="直線コネクタ 492">
          <a:extLst>
            <a:ext uri="{FF2B5EF4-FFF2-40B4-BE49-F238E27FC236}">
              <a16:creationId xmlns:a16="http://schemas.microsoft.com/office/drawing/2014/main" id="{039C7E9A-38BB-46A4-8248-5CDBD3091F86}"/>
            </a:ext>
          </a:extLst>
        </xdr:cNvPr>
        <xdr:cNvCxnSpPr/>
      </xdr:nvCxnSpPr>
      <xdr:spPr>
        <a:xfrm>
          <a:off x="12814300" y="1817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494" name="n_1aveValue【庁舎】&#10;有形固定資産減価償却率">
          <a:extLst>
            <a:ext uri="{FF2B5EF4-FFF2-40B4-BE49-F238E27FC236}">
              <a16:creationId xmlns:a16="http://schemas.microsoft.com/office/drawing/2014/main" id="{60BD3521-176C-463A-A695-625FDCEE0CB2}"/>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495" name="n_2aveValue【庁舎】&#10;有形固定資産減価償却率">
          <a:extLst>
            <a:ext uri="{FF2B5EF4-FFF2-40B4-BE49-F238E27FC236}">
              <a16:creationId xmlns:a16="http://schemas.microsoft.com/office/drawing/2014/main" id="{FBB412A3-6351-4326-9621-12E7FB8BB3CF}"/>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496" name="n_3aveValue【庁舎】&#10;有形固定資産減価償却率">
          <a:extLst>
            <a:ext uri="{FF2B5EF4-FFF2-40B4-BE49-F238E27FC236}">
              <a16:creationId xmlns:a16="http://schemas.microsoft.com/office/drawing/2014/main" id="{FFA5EF0A-47CF-4BE6-A596-EB090C0821B9}"/>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497" name="n_4aveValue【庁舎】&#10;有形固定資産減価償却率">
          <a:extLst>
            <a:ext uri="{FF2B5EF4-FFF2-40B4-BE49-F238E27FC236}">
              <a16:creationId xmlns:a16="http://schemas.microsoft.com/office/drawing/2014/main" id="{34414F29-3FD7-40A0-8AE5-C70443AF05FC}"/>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12898</xdr:rowOff>
    </xdr:from>
    <xdr:ext cx="405111" cy="259045"/>
    <xdr:sp macro="" textlink="">
      <xdr:nvSpPr>
        <xdr:cNvPr id="498" name="n_1mainValue【庁舎】&#10;有形固定資産減価償却率">
          <a:extLst>
            <a:ext uri="{FF2B5EF4-FFF2-40B4-BE49-F238E27FC236}">
              <a16:creationId xmlns:a16="http://schemas.microsoft.com/office/drawing/2014/main" id="{DD747CA0-43D0-4C39-8406-EDFD14F5A87E}"/>
            </a:ext>
          </a:extLst>
        </xdr:cNvPr>
        <xdr:cNvSpPr txBox="1"/>
      </xdr:nvSpPr>
      <xdr:spPr>
        <a:xfrm>
          <a:off x="15266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499" name="n_2mainValue【庁舎】&#10;有形固定資産減価償却率">
          <a:extLst>
            <a:ext uri="{FF2B5EF4-FFF2-40B4-BE49-F238E27FC236}">
              <a16:creationId xmlns:a16="http://schemas.microsoft.com/office/drawing/2014/main" id="{943F02A2-FB2D-4C6B-AC12-202355518BA6}"/>
            </a:ext>
          </a:extLst>
        </xdr:cNvPr>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500" name="n_3mainValue【庁舎】&#10;有形固定資産減価償却率">
          <a:extLst>
            <a:ext uri="{FF2B5EF4-FFF2-40B4-BE49-F238E27FC236}">
              <a16:creationId xmlns:a16="http://schemas.microsoft.com/office/drawing/2014/main" id="{FA7FFC47-E507-4C0A-A174-5BF50763FC12}"/>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43015</xdr:rowOff>
    </xdr:from>
    <xdr:ext cx="405111" cy="259045"/>
    <xdr:sp macro="" textlink="">
      <xdr:nvSpPr>
        <xdr:cNvPr id="501" name="n_4mainValue【庁舎】&#10;有形固定資産減価償却率">
          <a:extLst>
            <a:ext uri="{FF2B5EF4-FFF2-40B4-BE49-F238E27FC236}">
              <a16:creationId xmlns:a16="http://schemas.microsoft.com/office/drawing/2014/main" id="{74BB940C-3767-4F57-B677-DA64FD2FD346}"/>
            </a:ext>
          </a:extLst>
        </xdr:cNvPr>
        <xdr:cNvSpPr txBox="1"/>
      </xdr:nvSpPr>
      <xdr:spPr>
        <a:xfrm>
          <a:off x="12611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F5CB25CE-99AB-41A6-B91D-B1C25DA8FE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4A226879-F6BD-4EA0-872B-6551EF591D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533BA237-6DD2-48C8-9821-27E2490C0D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E3587005-FBDF-4790-8C8A-E80359E4BF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5DED194D-AE47-43CB-A4B3-1C00CC49BC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8A20C50C-3677-48B1-877E-C5B1A8C7F4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C7E32265-EA83-4964-9FF5-DABAE5321C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8B7E5888-7B5B-4253-922E-120C589828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ABFD0F99-5992-46B8-A738-E1C417B0DE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12EE698D-C7A4-4631-BEAB-F2D45CCA8D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2" name="直線コネクタ 511">
          <a:extLst>
            <a:ext uri="{FF2B5EF4-FFF2-40B4-BE49-F238E27FC236}">
              <a16:creationId xmlns:a16="http://schemas.microsoft.com/office/drawing/2014/main" id="{70BCA7E6-0FAF-43B7-B095-9BBCF52C61C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3" name="テキスト ボックス 512">
          <a:extLst>
            <a:ext uri="{FF2B5EF4-FFF2-40B4-BE49-F238E27FC236}">
              <a16:creationId xmlns:a16="http://schemas.microsoft.com/office/drawing/2014/main" id="{4DED91DB-B52C-4FBE-940E-59D7125F8AA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4" name="直線コネクタ 513">
          <a:extLst>
            <a:ext uri="{FF2B5EF4-FFF2-40B4-BE49-F238E27FC236}">
              <a16:creationId xmlns:a16="http://schemas.microsoft.com/office/drawing/2014/main" id="{7EE3D467-2A8A-4487-96BA-E784214DFDF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5" name="テキスト ボックス 514">
          <a:extLst>
            <a:ext uri="{FF2B5EF4-FFF2-40B4-BE49-F238E27FC236}">
              <a16:creationId xmlns:a16="http://schemas.microsoft.com/office/drawing/2014/main" id="{A12C17E4-F3C6-4381-A7B3-B32591AEADA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6" name="直線コネクタ 515">
          <a:extLst>
            <a:ext uri="{FF2B5EF4-FFF2-40B4-BE49-F238E27FC236}">
              <a16:creationId xmlns:a16="http://schemas.microsoft.com/office/drawing/2014/main" id="{221ED294-51A7-4E3A-8778-B02DCBC4C57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7" name="テキスト ボックス 516">
          <a:extLst>
            <a:ext uri="{FF2B5EF4-FFF2-40B4-BE49-F238E27FC236}">
              <a16:creationId xmlns:a16="http://schemas.microsoft.com/office/drawing/2014/main" id="{F82E8C6D-96FE-435E-B1E2-5830BD70F2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8" name="直線コネクタ 517">
          <a:extLst>
            <a:ext uri="{FF2B5EF4-FFF2-40B4-BE49-F238E27FC236}">
              <a16:creationId xmlns:a16="http://schemas.microsoft.com/office/drawing/2014/main" id="{FC55928B-944F-49DD-850D-3C7A9AE5AA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9" name="テキスト ボックス 518">
          <a:extLst>
            <a:ext uri="{FF2B5EF4-FFF2-40B4-BE49-F238E27FC236}">
              <a16:creationId xmlns:a16="http://schemas.microsoft.com/office/drawing/2014/main" id="{DD8DCD70-4CA9-4FA4-8E32-8865F00876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0" name="直線コネクタ 519">
          <a:extLst>
            <a:ext uri="{FF2B5EF4-FFF2-40B4-BE49-F238E27FC236}">
              <a16:creationId xmlns:a16="http://schemas.microsoft.com/office/drawing/2014/main" id="{011C7B07-5792-4ED8-AC78-A47B634071C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1" name="テキスト ボックス 520">
          <a:extLst>
            <a:ext uri="{FF2B5EF4-FFF2-40B4-BE49-F238E27FC236}">
              <a16:creationId xmlns:a16="http://schemas.microsoft.com/office/drawing/2014/main" id="{2D89E9E5-D8EA-4053-B3B8-DF0384476DC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a:extLst>
            <a:ext uri="{FF2B5EF4-FFF2-40B4-BE49-F238E27FC236}">
              <a16:creationId xmlns:a16="http://schemas.microsoft.com/office/drawing/2014/main" id="{F4B4ADE5-004F-4C30-9586-7BC4DFE364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3" name="テキスト ボックス 522">
          <a:extLst>
            <a:ext uri="{FF2B5EF4-FFF2-40B4-BE49-F238E27FC236}">
              <a16:creationId xmlns:a16="http://schemas.microsoft.com/office/drawing/2014/main" id="{DD87FEF6-0348-45A1-A9D9-E30B6E09958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a:extLst>
            <a:ext uri="{FF2B5EF4-FFF2-40B4-BE49-F238E27FC236}">
              <a16:creationId xmlns:a16="http://schemas.microsoft.com/office/drawing/2014/main" id="{C39DD5E9-9FD3-4AD6-BCCD-53DB38C803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5" name="直線コネクタ 524">
          <a:extLst>
            <a:ext uri="{FF2B5EF4-FFF2-40B4-BE49-F238E27FC236}">
              <a16:creationId xmlns:a16="http://schemas.microsoft.com/office/drawing/2014/main" id="{0C0D1BED-B72F-45EB-A0A8-A012014DC914}"/>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6" name="【庁舎】&#10;一人当たり面積最小値テキスト">
          <a:extLst>
            <a:ext uri="{FF2B5EF4-FFF2-40B4-BE49-F238E27FC236}">
              <a16:creationId xmlns:a16="http://schemas.microsoft.com/office/drawing/2014/main" id="{7B715458-163C-4B45-9215-ED3621F872CE}"/>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7" name="直線コネクタ 526">
          <a:extLst>
            <a:ext uri="{FF2B5EF4-FFF2-40B4-BE49-F238E27FC236}">
              <a16:creationId xmlns:a16="http://schemas.microsoft.com/office/drawing/2014/main" id="{1139091B-EC3D-4DC4-9619-758CFD9F2F5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28" name="【庁舎】&#10;一人当たり面積最大値テキスト">
          <a:extLst>
            <a:ext uri="{FF2B5EF4-FFF2-40B4-BE49-F238E27FC236}">
              <a16:creationId xmlns:a16="http://schemas.microsoft.com/office/drawing/2014/main" id="{6EA6858A-2F77-4E21-8F8F-F9DE2C434F6A}"/>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29" name="直線コネクタ 528">
          <a:extLst>
            <a:ext uri="{FF2B5EF4-FFF2-40B4-BE49-F238E27FC236}">
              <a16:creationId xmlns:a16="http://schemas.microsoft.com/office/drawing/2014/main" id="{AB687A98-6A59-452B-9344-C5334DE3ABAE}"/>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30" name="【庁舎】&#10;一人当たり面積平均値テキスト">
          <a:extLst>
            <a:ext uri="{FF2B5EF4-FFF2-40B4-BE49-F238E27FC236}">
              <a16:creationId xmlns:a16="http://schemas.microsoft.com/office/drawing/2014/main" id="{F5D40CA8-5506-4B0D-BCB2-AE3490D07322}"/>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1" name="フローチャート: 判断 530">
          <a:extLst>
            <a:ext uri="{FF2B5EF4-FFF2-40B4-BE49-F238E27FC236}">
              <a16:creationId xmlns:a16="http://schemas.microsoft.com/office/drawing/2014/main" id="{C21FEE82-CF8A-4F90-8864-6D948D040BB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2" name="フローチャート: 判断 531">
          <a:extLst>
            <a:ext uri="{FF2B5EF4-FFF2-40B4-BE49-F238E27FC236}">
              <a16:creationId xmlns:a16="http://schemas.microsoft.com/office/drawing/2014/main" id="{B00330AA-17DB-4F31-BDFC-F5B624640A5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3" name="フローチャート: 判断 532">
          <a:extLst>
            <a:ext uri="{FF2B5EF4-FFF2-40B4-BE49-F238E27FC236}">
              <a16:creationId xmlns:a16="http://schemas.microsoft.com/office/drawing/2014/main" id="{6129619D-25E2-4D53-B3D1-B5B0A3CBA879}"/>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34" name="フローチャート: 判断 533">
          <a:extLst>
            <a:ext uri="{FF2B5EF4-FFF2-40B4-BE49-F238E27FC236}">
              <a16:creationId xmlns:a16="http://schemas.microsoft.com/office/drawing/2014/main" id="{F08222F6-4F68-4BB3-A251-A98B1FB68372}"/>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535" name="フローチャート: 判断 534">
          <a:extLst>
            <a:ext uri="{FF2B5EF4-FFF2-40B4-BE49-F238E27FC236}">
              <a16:creationId xmlns:a16="http://schemas.microsoft.com/office/drawing/2014/main" id="{CEC697BC-CE19-4058-A8FC-84025D664BAC}"/>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67CEA0E0-43E0-47E9-8ED6-5C7406A77F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70E5D31B-1F17-428A-85A3-667652AAFF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54B06F99-AEFD-467F-9DA9-0600D6DEAD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233084D2-4A02-4770-A553-5330C761E6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E6DDCDC5-6D31-42C8-864D-BB36FA604A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113537</xdr:rowOff>
    </xdr:from>
    <xdr:to>
      <xdr:col>116</xdr:col>
      <xdr:colOff>114300</xdr:colOff>
      <xdr:row>108</xdr:row>
      <xdr:rowOff>43687</xdr:rowOff>
    </xdr:to>
    <xdr:sp macro="" textlink="">
      <xdr:nvSpPr>
        <xdr:cNvPr id="541" name="楕円 540">
          <a:extLst>
            <a:ext uri="{FF2B5EF4-FFF2-40B4-BE49-F238E27FC236}">
              <a16:creationId xmlns:a16="http://schemas.microsoft.com/office/drawing/2014/main" id="{5FB5C6B6-3DAC-4E39-A061-DF2D218B6E7D}"/>
            </a:ext>
          </a:extLst>
        </xdr:cNvPr>
        <xdr:cNvSpPr/>
      </xdr:nvSpPr>
      <xdr:spPr>
        <a:xfrm>
          <a:off x="22110700" y="184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136414</xdr:rowOff>
    </xdr:from>
    <xdr:ext cx="469744" cy="259045"/>
    <xdr:sp macro="" textlink="">
      <xdr:nvSpPr>
        <xdr:cNvPr id="542" name="【庁舎】&#10;一人当たり面積該当値テキスト">
          <a:extLst>
            <a:ext uri="{FF2B5EF4-FFF2-40B4-BE49-F238E27FC236}">
              <a16:creationId xmlns:a16="http://schemas.microsoft.com/office/drawing/2014/main" id="{D78776AA-679F-4326-AFA6-D0CF0999474F}"/>
            </a:ext>
          </a:extLst>
        </xdr:cNvPr>
        <xdr:cNvSpPr txBox="1"/>
      </xdr:nvSpPr>
      <xdr:spPr>
        <a:xfrm>
          <a:off x="22199600"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120904</xdr:rowOff>
    </xdr:from>
    <xdr:to>
      <xdr:col>112</xdr:col>
      <xdr:colOff>38100</xdr:colOff>
      <xdr:row>108</xdr:row>
      <xdr:rowOff>51054</xdr:rowOff>
    </xdr:to>
    <xdr:sp macro="" textlink="">
      <xdr:nvSpPr>
        <xdr:cNvPr id="543" name="楕円 542">
          <a:extLst>
            <a:ext uri="{FF2B5EF4-FFF2-40B4-BE49-F238E27FC236}">
              <a16:creationId xmlns:a16="http://schemas.microsoft.com/office/drawing/2014/main" id="{E7F304D6-7918-4920-9D2C-2882D2B116EF}"/>
            </a:ext>
          </a:extLst>
        </xdr:cNvPr>
        <xdr:cNvSpPr/>
      </xdr:nvSpPr>
      <xdr:spPr>
        <a:xfrm>
          <a:off x="21272500" y="184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164337</xdr:rowOff>
    </xdr:from>
    <xdr:to>
      <xdr:col>116</xdr:col>
      <xdr:colOff>63500</xdr:colOff>
      <xdr:row>108</xdr:row>
      <xdr:rowOff>254</xdr:rowOff>
    </xdr:to>
    <xdr:cxnSp macro="">
      <xdr:nvCxnSpPr>
        <xdr:cNvPr id="544" name="直線コネクタ 543">
          <a:extLst>
            <a:ext uri="{FF2B5EF4-FFF2-40B4-BE49-F238E27FC236}">
              <a16:creationId xmlns:a16="http://schemas.microsoft.com/office/drawing/2014/main" id="{56B9B0CA-C795-4400-A444-2974A0579796}"/>
            </a:ext>
          </a:extLst>
        </xdr:cNvPr>
        <xdr:cNvCxnSpPr/>
      </xdr:nvCxnSpPr>
      <xdr:spPr>
        <a:xfrm flipV="1">
          <a:off x="21323300" y="18509487"/>
          <a:ext cx="8382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134113</xdr:rowOff>
    </xdr:from>
    <xdr:to>
      <xdr:col>107</xdr:col>
      <xdr:colOff>101600</xdr:colOff>
      <xdr:row>108</xdr:row>
      <xdr:rowOff>64263</xdr:rowOff>
    </xdr:to>
    <xdr:sp macro="" textlink="">
      <xdr:nvSpPr>
        <xdr:cNvPr id="545" name="楕円 544">
          <a:extLst>
            <a:ext uri="{FF2B5EF4-FFF2-40B4-BE49-F238E27FC236}">
              <a16:creationId xmlns:a16="http://schemas.microsoft.com/office/drawing/2014/main" id="{6F40A851-2E52-4B9F-9B4E-2F1B79A7E3A1}"/>
            </a:ext>
          </a:extLst>
        </xdr:cNvPr>
        <xdr:cNvSpPr/>
      </xdr:nvSpPr>
      <xdr:spPr>
        <a:xfrm>
          <a:off x="20383500" y="18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254</xdr:rowOff>
    </xdr:from>
    <xdr:to>
      <xdr:col>111</xdr:col>
      <xdr:colOff>177800</xdr:colOff>
      <xdr:row>108</xdr:row>
      <xdr:rowOff>13463</xdr:rowOff>
    </xdr:to>
    <xdr:cxnSp macro="">
      <xdr:nvCxnSpPr>
        <xdr:cNvPr id="546" name="直線コネクタ 545">
          <a:extLst>
            <a:ext uri="{FF2B5EF4-FFF2-40B4-BE49-F238E27FC236}">
              <a16:creationId xmlns:a16="http://schemas.microsoft.com/office/drawing/2014/main" id="{7C75C9D8-2291-4D1D-9F06-1E948947A7D6}"/>
            </a:ext>
          </a:extLst>
        </xdr:cNvPr>
        <xdr:cNvCxnSpPr/>
      </xdr:nvCxnSpPr>
      <xdr:spPr>
        <a:xfrm flipV="1">
          <a:off x="20434300" y="18516854"/>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10795</xdr:rowOff>
    </xdr:from>
    <xdr:to>
      <xdr:col>102</xdr:col>
      <xdr:colOff>165100</xdr:colOff>
      <xdr:row>108</xdr:row>
      <xdr:rowOff>112395</xdr:rowOff>
    </xdr:to>
    <xdr:sp macro="" textlink="">
      <xdr:nvSpPr>
        <xdr:cNvPr id="547" name="楕円 546">
          <a:extLst>
            <a:ext uri="{FF2B5EF4-FFF2-40B4-BE49-F238E27FC236}">
              <a16:creationId xmlns:a16="http://schemas.microsoft.com/office/drawing/2014/main" id="{F2D32F80-76D8-429D-984E-2FAB136B4177}"/>
            </a:ext>
          </a:extLst>
        </xdr:cNvPr>
        <xdr:cNvSpPr/>
      </xdr:nvSpPr>
      <xdr:spPr>
        <a:xfrm>
          <a:off x="19494500" y="185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13463</xdr:rowOff>
    </xdr:from>
    <xdr:to>
      <xdr:col>107</xdr:col>
      <xdr:colOff>50800</xdr:colOff>
      <xdr:row>108</xdr:row>
      <xdr:rowOff>61595</xdr:rowOff>
    </xdr:to>
    <xdr:cxnSp macro="">
      <xdr:nvCxnSpPr>
        <xdr:cNvPr id="548" name="直線コネクタ 547">
          <a:extLst>
            <a:ext uri="{FF2B5EF4-FFF2-40B4-BE49-F238E27FC236}">
              <a16:creationId xmlns:a16="http://schemas.microsoft.com/office/drawing/2014/main" id="{7BCD8C7A-BD3B-4EEB-A0DA-AF19AEB262BC}"/>
            </a:ext>
          </a:extLst>
        </xdr:cNvPr>
        <xdr:cNvCxnSpPr/>
      </xdr:nvCxnSpPr>
      <xdr:spPr>
        <a:xfrm flipV="1">
          <a:off x="19545300" y="18530063"/>
          <a:ext cx="889000" cy="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13081</xdr:rowOff>
    </xdr:from>
    <xdr:to>
      <xdr:col>98</xdr:col>
      <xdr:colOff>38100</xdr:colOff>
      <xdr:row>108</xdr:row>
      <xdr:rowOff>114681</xdr:rowOff>
    </xdr:to>
    <xdr:sp macro="" textlink="">
      <xdr:nvSpPr>
        <xdr:cNvPr id="549" name="楕円 548">
          <a:extLst>
            <a:ext uri="{FF2B5EF4-FFF2-40B4-BE49-F238E27FC236}">
              <a16:creationId xmlns:a16="http://schemas.microsoft.com/office/drawing/2014/main" id="{2066553A-8035-4F8F-BB69-26E7E7A4BDAD}"/>
            </a:ext>
          </a:extLst>
        </xdr:cNvPr>
        <xdr:cNvSpPr/>
      </xdr:nvSpPr>
      <xdr:spPr>
        <a:xfrm>
          <a:off x="18605500" y="18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61595</xdr:rowOff>
    </xdr:from>
    <xdr:to>
      <xdr:col>102</xdr:col>
      <xdr:colOff>114300</xdr:colOff>
      <xdr:row>108</xdr:row>
      <xdr:rowOff>63881</xdr:rowOff>
    </xdr:to>
    <xdr:cxnSp macro="">
      <xdr:nvCxnSpPr>
        <xdr:cNvPr id="550" name="直線コネクタ 549">
          <a:extLst>
            <a:ext uri="{FF2B5EF4-FFF2-40B4-BE49-F238E27FC236}">
              <a16:creationId xmlns:a16="http://schemas.microsoft.com/office/drawing/2014/main" id="{0BCFE21A-96A9-4A21-9FEE-B12D0DF924DC}"/>
            </a:ext>
          </a:extLst>
        </xdr:cNvPr>
        <xdr:cNvCxnSpPr/>
      </xdr:nvCxnSpPr>
      <xdr:spPr>
        <a:xfrm flipV="1">
          <a:off x="18656300" y="185781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551" name="n_1aveValue【庁舎】&#10;一人当たり面積">
          <a:extLst>
            <a:ext uri="{FF2B5EF4-FFF2-40B4-BE49-F238E27FC236}">
              <a16:creationId xmlns:a16="http://schemas.microsoft.com/office/drawing/2014/main" id="{B0AEED8C-6B88-41CA-8B0D-798139B833C8}"/>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52" name="n_2aveValue【庁舎】&#10;一人当たり面積">
          <a:extLst>
            <a:ext uri="{FF2B5EF4-FFF2-40B4-BE49-F238E27FC236}">
              <a16:creationId xmlns:a16="http://schemas.microsoft.com/office/drawing/2014/main" id="{3D5C0C15-BF7D-4B17-A326-0511EFC0D259}"/>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553" name="n_3aveValue【庁舎】&#10;一人当たり面積">
          <a:extLst>
            <a:ext uri="{FF2B5EF4-FFF2-40B4-BE49-F238E27FC236}">
              <a16:creationId xmlns:a16="http://schemas.microsoft.com/office/drawing/2014/main" id="{19D06B82-D60B-421C-B393-29222084F281}"/>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554" name="n_4aveValue【庁舎】&#10;一人当たり面積">
          <a:extLst>
            <a:ext uri="{FF2B5EF4-FFF2-40B4-BE49-F238E27FC236}">
              <a16:creationId xmlns:a16="http://schemas.microsoft.com/office/drawing/2014/main" id="{B7EDEE9B-847B-459C-88D9-B71A0FB20622}"/>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67581</xdr:rowOff>
    </xdr:from>
    <xdr:ext cx="469744" cy="259045"/>
    <xdr:sp macro="" textlink="">
      <xdr:nvSpPr>
        <xdr:cNvPr id="555" name="n_1mainValue【庁舎】&#10;一人当たり面積">
          <a:extLst>
            <a:ext uri="{FF2B5EF4-FFF2-40B4-BE49-F238E27FC236}">
              <a16:creationId xmlns:a16="http://schemas.microsoft.com/office/drawing/2014/main" id="{555ACF0C-B28A-40C6-BB43-C5E0BE33185A}"/>
            </a:ext>
          </a:extLst>
        </xdr:cNvPr>
        <xdr:cNvSpPr txBox="1"/>
      </xdr:nvSpPr>
      <xdr:spPr>
        <a:xfrm>
          <a:off x="21075727" y="182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80790</xdr:rowOff>
    </xdr:from>
    <xdr:ext cx="469744" cy="259045"/>
    <xdr:sp macro="" textlink="">
      <xdr:nvSpPr>
        <xdr:cNvPr id="556" name="n_2mainValue【庁舎】&#10;一人当たり面積">
          <a:extLst>
            <a:ext uri="{FF2B5EF4-FFF2-40B4-BE49-F238E27FC236}">
              <a16:creationId xmlns:a16="http://schemas.microsoft.com/office/drawing/2014/main" id="{22B9954B-A8E5-4104-BB5E-DB1FF2EC9E1F}"/>
            </a:ext>
          </a:extLst>
        </xdr:cNvPr>
        <xdr:cNvSpPr txBox="1"/>
      </xdr:nvSpPr>
      <xdr:spPr>
        <a:xfrm>
          <a:off x="2019942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103522</xdr:rowOff>
    </xdr:from>
    <xdr:ext cx="469744" cy="259045"/>
    <xdr:sp macro="" textlink="">
      <xdr:nvSpPr>
        <xdr:cNvPr id="557" name="n_3mainValue【庁舎】&#10;一人当たり面積">
          <a:extLst>
            <a:ext uri="{FF2B5EF4-FFF2-40B4-BE49-F238E27FC236}">
              <a16:creationId xmlns:a16="http://schemas.microsoft.com/office/drawing/2014/main" id="{DB38359C-D366-47AF-AE1F-1D4DBA2D4CD2}"/>
            </a:ext>
          </a:extLst>
        </xdr:cNvPr>
        <xdr:cNvSpPr txBox="1"/>
      </xdr:nvSpPr>
      <xdr:spPr>
        <a:xfrm>
          <a:off x="19310427" y="1862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105808</xdr:rowOff>
    </xdr:from>
    <xdr:ext cx="469744" cy="259045"/>
    <xdr:sp macro="" textlink="">
      <xdr:nvSpPr>
        <xdr:cNvPr id="558" name="n_4mainValue【庁舎】&#10;一人当たり面積">
          <a:extLst>
            <a:ext uri="{FF2B5EF4-FFF2-40B4-BE49-F238E27FC236}">
              <a16:creationId xmlns:a16="http://schemas.microsoft.com/office/drawing/2014/main" id="{4A990A64-AB1B-4206-B82D-F424525093A6}"/>
            </a:ext>
          </a:extLst>
        </xdr:cNvPr>
        <xdr:cNvSpPr txBox="1"/>
      </xdr:nvSpPr>
      <xdr:spPr>
        <a:xfrm>
          <a:off x="18421427" y="186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D1BCD1D9-4641-43B2-993B-116B1D3504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0BDB7AB3-4D7C-4B09-B1D7-015528933E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C09FA8A5-DE92-4D31-B55F-B574EE5DD0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類似団体と比較して、各種公共施設については建設後年数が経過しており減価償却率が高い傾向にあるが、庁舎は</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に全ての建替事業が完了したため、減価償却率が低くなっている。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も、公共施設総合管理計画に基づき、順次施設修繕を行い維持管理経費の増加に留意するとともに、計画的な施設修繕を心掛ける。また、各種公共施設の一人当たり面積は類似団体平均と比較して同水準となっているが、今後見込まれる人口減少を見据え、公共施設の統廃合を含め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炭鉱閉山後の人口減少、全国平均を大きく上回る高齢化率、さらに基幹産業がないこと等により、地方税が少なく類似団体平均を下回るものの、これまでの徹底的な歳出の見直しを中心とした行財政改革の実施によって悪化を抑え、近年では横ばいで推移している。今後も更なる改善のため、引き続き堅実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5141</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203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5141</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125791</xdr:rowOff>
    </xdr:from>
    <xdr:to>
      <xdr:col>19</xdr:col>
      <xdr:colOff>184150</xdr:colOff>
      <xdr:row>45</xdr:row>
      <xdr:rowOff>55941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40718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３年度から平成２２年度にかけて人件費の削減を中心とした行財政改革を行い、１０年間で１０億９千９百万円の財政効果が得られた。しかし、依然として財政基盤が弱く自主財源の確保が困難な状況にあるため、他の財源の確保等を模索し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44069</xdr:rowOff>
    </xdr:from>
    <xdr:to>
      <xdr:col>23</xdr:col>
      <xdr:colOff>133350</xdr:colOff>
      <xdr:row>65</xdr:row>
      <xdr:rowOff>46482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8831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65</xdr:row>
      <xdr:rowOff>44069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55604"/>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64</xdr:row>
      <xdr:rowOff>94869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55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94869</xdr:rowOff>
    </xdr:from>
    <xdr:to>
      <xdr:col>11</xdr:col>
      <xdr:colOff>31750</xdr:colOff>
      <xdr:row>65</xdr:row>
      <xdr:rowOff>635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67669"/>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164719</xdr:rowOff>
    </xdr:from>
    <xdr:to>
      <xdr:col>19</xdr:col>
      <xdr:colOff>184150</xdr:colOff>
      <xdr:row>65</xdr:row>
      <xdr:rowOff>94869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79646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44069</xdr:rowOff>
    </xdr:from>
    <xdr:to>
      <xdr:col>11</xdr:col>
      <xdr:colOff>82550</xdr:colOff>
      <xdr:row>64</xdr:row>
      <xdr:rowOff>145669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61612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集中改革プラン及び財政健全化計画の推進により、近年では類似団体を下回っているが、引き続き堅実な財政運営に努める。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85775</xdr:rowOff>
    </xdr:from>
    <xdr:to>
      <xdr:col>23</xdr:col>
      <xdr:colOff>133350</xdr:colOff>
      <xdr:row>81</xdr:row>
      <xdr:rowOff>89957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3225"/>
          <a:ext cx="8382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74734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2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71983</xdr:rowOff>
    </xdr:from>
    <xdr:to>
      <xdr:col>19</xdr:col>
      <xdr:colOff>133350</xdr:colOff>
      <xdr:row>81</xdr:row>
      <xdr:rowOff>85775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9433"/>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71983</xdr:rowOff>
    </xdr:from>
    <xdr:to>
      <xdr:col>15</xdr:col>
      <xdr:colOff>82550</xdr:colOff>
      <xdr:row>81</xdr:row>
      <xdr:rowOff>73380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5943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41858</xdr:rowOff>
    </xdr:from>
    <xdr:to>
      <xdr:col>11</xdr:col>
      <xdr:colOff>31750</xdr:colOff>
      <xdr:row>81</xdr:row>
      <xdr:rowOff>73380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9308"/>
          <a:ext cx="889000" cy="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39157</xdr:rowOff>
    </xdr:from>
    <xdr:to>
      <xdr:col>23</xdr:col>
      <xdr:colOff>184150</xdr:colOff>
      <xdr:row>81</xdr:row>
      <xdr:rowOff>140757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131884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34975</xdr:rowOff>
    </xdr:from>
    <xdr:to>
      <xdr:col>19</xdr:col>
      <xdr:colOff>184150</xdr:colOff>
      <xdr:row>81</xdr:row>
      <xdr:rowOff>136575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146752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21183</xdr:rowOff>
    </xdr:from>
    <xdr:to>
      <xdr:col>15</xdr:col>
      <xdr:colOff>133350</xdr:colOff>
      <xdr:row>81</xdr:row>
      <xdr:rowOff>122783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22580</xdr:rowOff>
    </xdr:from>
    <xdr:to>
      <xdr:col>11</xdr:col>
      <xdr:colOff>82550</xdr:colOff>
      <xdr:row>81</xdr:row>
      <xdr:rowOff>124180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134357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162508</xdr:rowOff>
    </xdr:from>
    <xdr:to>
      <xdr:col>7</xdr:col>
      <xdr:colOff>31750</xdr:colOff>
      <xdr:row>81</xdr:row>
      <xdr:rowOff>92658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計画に基づき、平成１８年から平成２６年にかけて３～２０％の範囲内で実施してきた給与削減の影響により、全国市町村・類似団体平均を下回っていたが、平成２７年１月以降は給与削減を行っていないため、令和元</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年度には類似団体平均を上回るようになった。令和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年度からは再び類似団体平均を下回ったが、令和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年度には類似団体平均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を上回るようになった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堅実な財政運営に努めるとともに、適正な給与水準の維持に努めていく。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142494</xdr:rowOff>
    </xdr:from>
    <xdr:to>
      <xdr:col>81</xdr:col>
      <xdr:colOff>44450</xdr:colOff>
      <xdr:row>88</xdr:row>
      <xdr:rowOff>14478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586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94235</xdr:rowOff>
    </xdr:from>
    <xdr:to>
      <xdr:col>77</xdr:col>
      <xdr:colOff>44450</xdr:colOff>
      <xdr:row>87</xdr:row>
      <xdr:rowOff>142494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94235</xdr:rowOff>
    </xdr:from>
    <xdr:to>
      <xdr:col>72</xdr:col>
      <xdr:colOff>203200</xdr:colOff>
      <xdr:row>88</xdr:row>
      <xdr:rowOff>14478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10385"/>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161798</xdr:rowOff>
    </xdr:from>
    <xdr:to>
      <xdr:col>68</xdr:col>
      <xdr:colOff>152400</xdr:colOff>
      <xdr:row>88</xdr:row>
      <xdr:rowOff>14478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779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135128</xdr:rowOff>
    </xdr:from>
    <xdr:to>
      <xdr:col>81</xdr:col>
      <xdr:colOff>95250</xdr:colOff>
      <xdr:row>88</xdr:row>
      <xdr:rowOff>65278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107205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2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32021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43435</xdr:rowOff>
    </xdr:from>
    <xdr:to>
      <xdr:col>73</xdr:col>
      <xdr:colOff>44450</xdr:colOff>
      <xdr:row>87</xdr:row>
      <xdr:rowOff>145035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155212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135128</xdr:rowOff>
    </xdr:from>
    <xdr:to>
      <xdr:col>68</xdr:col>
      <xdr:colOff>203200</xdr:colOff>
      <xdr:row>88</xdr:row>
      <xdr:rowOff>65278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50055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110998</xdr:rowOff>
    </xdr:from>
    <xdr:to>
      <xdr:col>64</xdr:col>
      <xdr:colOff>152400</xdr:colOff>
      <xdr:row>88</xdr:row>
      <xdr:rowOff>41148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25925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３年度からの行財政改革に基づく退職者不補充により、依然として低い水準にあったが、近年は退職者の補充や、令和元年に開設した認定こども園の保育教諭を採用したことにより、令和３年度には類似団体平均並みとなっ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いるため、適切な定員管理に努めていく。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134112</xdr:rowOff>
    </xdr:from>
    <xdr:to>
      <xdr:col>81</xdr:col>
      <xdr:colOff>44450</xdr:colOff>
      <xdr:row>59</xdr:row>
      <xdr:rowOff>163413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49662"/>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102973</xdr:rowOff>
    </xdr:from>
    <xdr:to>
      <xdr:col>77</xdr:col>
      <xdr:colOff>44450</xdr:colOff>
      <xdr:row>59</xdr:row>
      <xdr:rowOff>134112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8523"/>
          <a:ext cx="8890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92517</xdr:rowOff>
    </xdr:from>
    <xdr:to>
      <xdr:col>72</xdr:col>
      <xdr:colOff>203200</xdr:colOff>
      <xdr:row>59</xdr:row>
      <xdr:rowOff>102973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0806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92517</xdr:rowOff>
    </xdr:from>
    <xdr:to>
      <xdr:col>68</xdr:col>
      <xdr:colOff>152400</xdr:colOff>
      <xdr:row>59</xdr:row>
      <xdr:rowOff>105501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08067"/>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112613</xdr:rowOff>
    </xdr:from>
    <xdr:to>
      <xdr:col>81</xdr:col>
      <xdr:colOff>95250</xdr:colOff>
      <xdr:row>60</xdr:row>
      <xdr:rowOff>42763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84690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83312</xdr:rowOff>
    </xdr:from>
    <xdr:to>
      <xdr:col>77</xdr:col>
      <xdr:colOff>95250</xdr:colOff>
      <xdr:row>60</xdr:row>
      <xdr:rowOff>13462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169689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28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52173</xdr:rowOff>
    </xdr:from>
    <xdr:to>
      <xdr:col>73</xdr:col>
      <xdr:colOff>44450</xdr:colOff>
      <xdr:row>59</xdr:row>
      <xdr:rowOff>153773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138550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2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41717</xdr:rowOff>
    </xdr:from>
    <xdr:to>
      <xdr:col>68</xdr:col>
      <xdr:colOff>203200</xdr:colOff>
      <xdr:row>59</xdr:row>
      <xdr:rowOff>143317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153494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2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54701</xdr:rowOff>
    </xdr:from>
    <xdr:to>
      <xdr:col>64</xdr:col>
      <xdr:colOff>152400</xdr:colOff>
      <xdr:row>59</xdr:row>
      <xdr:rowOff>156301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166478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3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昭和６２年以降の炭鉱閉山対策に要した元利償還金が多額であること、公営企業債の元利償還金に対する繰出金、及び一部事務組合の公債費に対する負担金の増額や空知産炭地域総合発展基金の公債費計上が比率を押し上げる大きな要因であったが、集中改革プラン（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）や財政健全化計画に基づく新規借入の抑制、発展基金の一括償還を含む過年度債の償還終了などにより、平成２０年度には目標としていた１８％未満を達成することができた。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年度は、昨年度比較</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下がっておりますが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、依然として厳しい状況下に置かれていることに変わりはなく、今後も堅実な財政運営に努めて改善していかなければならない。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5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以降、認定こども園建設事業や役場庁舎建設事業といった大規模事業により起債が増加した一方で、閉山炭鉱等に係る過年度債の償還が順次終了していることから、近年は減少傾向である。しかし、全国市町村・類似団体と比較すると依然として上回っていることから、引き続き堅実な財政運営に努めて更なる改善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1149</xdr:rowOff>
    </xdr:from>
    <xdr:to>
      <xdr:col>81</xdr:col>
      <xdr:colOff>44450</xdr:colOff>
      <xdr:row>15</xdr:row>
      <xdr:rowOff>4596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7289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xdr:rowOff>
    </xdr:from>
    <xdr:to>
      <xdr:col>77</xdr:col>
      <xdr:colOff>44450</xdr:colOff>
      <xdr:row>15</xdr:row>
      <xdr:rowOff>48260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72899"/>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48260</xdr:rowOff>
    </xdr:from>
    <xdr:to>
      <xdr:col>72</xdr:col>
      <xdr:colOff>203200</xdr:colOff>
      <xdr:row>15</xdr:row>
      <xdr:rowOff>95371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20010"/>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97323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121799</xdr:rowOff>
    </xdr:from>
    <xdr:to>
      <xdr:col>77</xdr:col>
      <xdr:colOff>95250</xdr:colOff>
      <xdr:row>15</xdr:row>
      <xdr:rowOff>51949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36726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0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168910</xdr:rowOff>
    </xdr:from>
    <xdr:to>
      <xdr:col>73</xdr:col>
      <xdr:colOff>44450</xdr:colOff>
      <xdr:row>15</xdr:row>
      <xdr:rowOff>99060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83837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44571</xdr:rowOff>
    </xdr:from>
    <xdr:to>
      <xdr:col>68</xdr:col>
      <xdr:colOff>203200</xdr:colOff>
      <xdr:row>15</xdr:row>
      <xdr:rowOff>146171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130948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0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令和２年度に会計年度任用職員制度が始まったことで、大幅に増額したが、令和３年度では、退職者と採用者の相殺分で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減少している。近年は定年退職者が減少傾向にあることから、類似団体平均を上回っているため、適正な人員管理に努める。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22860</xdr:rowOff>
    </xdr:from>
    <xdr:to>
      <xdr:col>20</xdr:col>
      <xdr:colOff>38100</xdr:colOff>
      <xdr:row>37</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財政健全化計画は平成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年度で終了したが、計画の趣旨に基づき経常経費の縮減に努めていることから、類似団体を下回っている。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7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5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65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97282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類似団体を大きく上回っている主な要因は、国の補助事業における人口一人あたりの社会福祉費の扶助費が多額となっていることにある。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これは、全町人口に対する社会福祉費における扶助対象者（ひとり親世帯・障害者自立支援対象者等）の割合が高いことに起因している。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04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mn-lt"/>
              <a:ea typeface="+mn-ea"/>
              <a:cs typeface="+mn-cs"/>
            </a:rPr>
            <a:t>類似団体の平均を上回っているのは、直営で行っている上下水道の各事業会計に対する、補てん的な繰出金が主な要因として挙げられる。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今後は、独立採算制の原則に基づき、維持管理経費等の節減及び使用料の見直し等を検討し、税収を主な財源とする普通会計の負担額を減額するよう努める。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100330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85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100330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7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7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4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し、類似団体平均を僅かに下回った。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後期高齢者医療・介護保険、ごみ・し尿処理などを一部事務組合で行っており、高齢化率の高い本町においては、この傾向は続くと見込まれるが、各種健康施策の推進や下水道の普及・ごみ減量に取り組み</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今後も負担軽減に努めなければならない。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145288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763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12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近年の大規模事業に係る起債はまだ元金の償還が始まっていないものがあることと、閉山炭鉱を始めとする過年度債の償還が徐々に完了してきていることから減少傾向にあり、類似団体平均を下回っている。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閉山炭鉱事業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に係る起債の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完了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したため、前年度比</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起債の発行額は抑えられる見込みであり、引き続き新規発行債の抑制に努めていく。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31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76</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59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32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17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前段に記載のとおり、義務的経費の区分ごとの比較では公債費以外の人件費及び扶助費の比率が</a:t>
          </a:r>
          <a:r>
            <a:rPr lang="ja-JP" altLang="ja-JP" sz="1100" b="0" i="0" baseline="0">
              <a:solidFill>
                <a:schemeClr val="dk1"/>
              </a:solidFill>
              <a:effectLst/>
              <a:latin typeface="+mn-lt"/>
              <a:ea typeface="+mn-ea"/>
              <a:cs typeface="+mn-cs"/>
            </a:rPr>
            <a:t>類似団体の平均を上回ることから、人件費の抑制及び安定した町税収入の確保に努める。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110671</xdr:rowOff>
    </xdr:from>
    <xdr:to>
      <xdr:col>82</xdr:col>
      <xdr:colOff>107950</xdr:colOff>
      <xdr:row>78</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837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29029</xdr:rowOff>
    </xdr:from>
    <xdr:to>
      <xdr:col>78</xdr:col>
      <xdr:colOff>69850</xdr:colOff>
      <xdr:row>78</xdr:row>
      <xdr:rowOff>110671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0212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68218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021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68218</xdr:rowOff>
    </xdr:from>
    <xdr:to>
      <xdr:col>69</xdr:col>
      <xdr:colOff>92075</xdr:colOff>
      <xdr:row>79</xdr:row>
      <xdr:rowOff>14332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41318"/>
          <a:ext cx="889000" cy="1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59871</xdr:rowOff>
    </xdr:from>
    <xdr:to>
      <xdr:col>78</xdr:col>
      <xdr:colOff>120650</xdr:colOff>
      <xdr:row>78</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64606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17418</xdr:rowOff>
    </xdr:from>
    <xdr:to>
      <xdr:col>69</xdr:col>
      <xdr:colOff>142875</xdr:colOff>
      <xdr:row>78</xdr:row>
      <xdr:rowOff>119018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103795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44236</xdr:rowOff>
    </xdr:from>
    <xdr:to>
      <xdr:col>29</xdr:col>
      <xdr:colOff>127000</xdr:colOff>
      <xdr:row>18</xdr:row>
      <xdr:rowOff>78929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77961"/>
          <a:ext cx="647700" cy="3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29013</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62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78929</xdr:rowOff>
    </xdr:from>
    <xdr:to>
      <xdr:col>26</xdr:col>
      <xdr:colOff>50800</xdr:colOff>
      <xdr:row>18</xdr:row>
      <xdr:rowOff>109310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12654"/>
          <a:ext cx="698500" cy="30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109310</xdr:rowOff>
    </xdr:from>
    <xdr:to>
      <xdr:col>22</xdr:col>
      <xdr:colOff>114300</xdr:colOff>
      <xdr:row>18</xdr:row>
      <xdr:rowOff>122870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43035"/>
          <a:ext cx="698500" cy="13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122870</xdr:rowOff>
    </xdr:from>
    <xdr:to>
      <xdr:col>18</xdr:col>
      <xdr:colOff>177800</xdr:colOff>
      <xdr:row>18</xdr:row>
      <xdr:rowOff>138912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56595"/>
          <a:ext cx="698500" cy="1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164886</xdr:rowOff>
    </xdr:from>
    <xdr:to>
      <xdr:col>29</xdr:col>
      <xdr:colOff>177800</xdr:colOff>
      <xdr:row>18</xdr:row>
      <xdr:rowOff>95036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27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9963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7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28129</xdr:rowOff>
    </xdr:from>
    <xdr:to>
      <xdr:col>26</xdr:col>
      <xdr:colOff>101600</xdr:colOff>
      <xdr:row>18</xdr:row>
      <xdr:rowOff>129729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6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139906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30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58510</xdr:rowOff>
    </xdr:from>
    <xdr:to>
      <xdr:col>22</xdr:col>
      <xdr:colOff>165100</xdr:colOff>
      <xdr:row>18</xdr:row>
      <xdr:rowOff>160110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9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170287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6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72070</xdr:rowOff>
    </xdr:from>
    <xdr:to>
      <xdr:col>19</xdr:col>
      <xdr:colOff>38100</xdr:colOff>
      <xdr:row>19</xdr:row>
      <xdr:rowOff>2220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0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12397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74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88112</xdr:rowOff>
    </xdr:from>
    <xdr:to>
      <xdr:col>15</xdr:col>
      <xdr:colOff>101600</xdr:colOff>
      <xdr:row>19</xdr:row>
      <xdr:rowOff>18262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21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3039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65125</xdr:rowOff>
    </xdr:from>
    <xdr:to>
      <xdr:col>29</xdr:col>
      <xdr:colOff>127000</xdr:colOff>
      <xdr:row>36</xdr:row>
      <xdr:rowOff>89815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18375"/>
          <a:ext cx="647700" cy="2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65125</xdr:rowOff>
    </xdr:from>
    <xdr:to>
      <xdr:col>26</xdr:col>
      <xdr:colOff>50800</xdr:colOff>
      <xdr:row>36</xdr:row>
      <xdr:rowOff>77344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18375"/>
          <a:ext cx="698500" cy="12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77344</xdr:rowOff>
    </xdr:from>
    <xdr:to>
      <xdr:col>22</xdr:col>
      <xdr:colOff>114300</xdr:colOff>
      <xdr:row>36</xdr:row>
      <xdr:rowOff>110148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0594"/>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110148</xdr:rowOff>
    </xdr:from>
    <xdr:to>
      <xdr:col>18</xdr:col>
      <xdr:colOff>177800</xdr:colOff>
      <xdr:row>36</xdr:row>
      <xdr:rowOff>114057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3398"/>
          <a:ext cx="698500" cy="3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39015</xdr:rowOff>
    </xdr:from>
    <xdr:to>
      <xdr:col>29</xdr:col>
      <xdr:colOff>177800</xdr:colOff>
      <xdr:row>36</xdr:row>
      <xdr:rowOff>140615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11092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6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14325</xdr:rowOff>
    </xdr:from>
    <xdr:to>
      <xdr:col>26</xdr:col>
      <xdr:colOff>101600</xdr:colOff>
      <xdr:row>36</xdr:row>
      <xdr:rowOff>115925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7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100702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5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26544</xdr:rowOff>
    </xdr:from>
    <xdr:to>
      <xdr:col>22</xdr:col>
      <xdr:colOff>165100</xdr:colOff>
      <xdr:row>36</xdr:row>
      <xdr:rowOff>128144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112921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6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59348</xdr:rowOff>
    </xdr:from>
    <xdr:to>
      <xdr:col>19</xdr:col>
      <xdr:colOff>38100</xdr:colOff>
      <xdr:row>36</xdr:row>
      <xdr:rowOff>160948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145725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63257</xdr:rowOff>
    </xdr:from>
    <xdr:to>
      <xdr:col>15</xdr:col>
      <xdr:colOff>101600</xdr:colOff>
      <xdr:row>36</xdr:row>
      <xdr:rowOff>164857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149634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170130</xdr:rowOff>
    </xdr:from>
    <xdr:to>
      <xdr:col>24</xdr:col>
      <xdr:colOff>63500</xdr:colOff>
      <xdr:row>37</xdr:row>
      <xdr:rowOff>23841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42330"/>
          <a:ext cx="8382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23841</xdr:rowOff>
    </xdr:from>
    <xdr:to>
      <xdr:col>19</xdr:col>
      <xdr:colOff>177800</xdr:colOff>
      <xdr:row>37</xdr:row>
      <xdr:rowOff>61677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7491"/>
          <a:ext cx="889000" cy="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61677</xdr:rowOff>
    </xdr:from>
    <xdr:to>
      <xdr:col>15</xdr:col>
      <xdr:colOff>50800</xdr:colOff>
      <xdr:row>37</xdr:row>
      <xdr:rowOff>90798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5327"/>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90798</xdr:rowOff>
    </xdr:from>
    <xdr:to>
      <xdr:col>10</xdr:col>
      <xdr:colOff>114300</xdr:colOff>
      <xdr:row>37</xdr:row>
      <xdr:rowOff>149430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4448"/>
          <a:ext cx="889000" cy="5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119330</xdr:rowOff>
    </xdr:from>
    <xdr:to>
      <xdr:col>24</xdr:col>
      <xdr:colOff>114300</xdr:colOff>
      <xdr:row>37</xdr:row>
      <xdr:rowOff>49480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97757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144491</xdr:rowOff>
    </xdr:from>
    <xdr:to>
      <xdr:col>20</xdr:col>
      <xdr:colOff>38100</xdr:colOff>
      <xdr:row>37</xdr:row>
      <xdr:rowOff>74641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91168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10877</xdr:rowOff>
    </xdr:from>
    <xdr:to>
      <xdr:col>15</xdr:col>
      <xdr:colOff>101600</xdr:colOff>
      <xdr:row>37</xdr:row>
      <xdr:rowOff>112477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103604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39998</xdr:rowOff>
    </xdr:from>
    <xdr:to>
      <xdr:col>10</xdr:col>
      <xdr:colOff>165100</xdr:colOff>
      <xdr:row>37</xdr:row>
      <xdr:rowOff>141598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132725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98630</xdr:rowOff>
    </xdr:from>
    <xdr:to>
      <xdr:col>6</xdr:col>
      <xdr:colOff>38100</xdr:colOff>
      <xdr:row>38</xdr:row>
      <xdr:rowOff>28780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19907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113592</xdr:rowOff>
    </xdr:from>
    <xdr:to>
      <xdr:col>24</xdr:col>
      <xdr:colOff>63500</xdr:colOff>
      <xdr:row>57</xdr:row>
      <xdr:rowOff>122653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86242"/>
          <a:ext cx="8382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113592</xdr:rowOff>
    </xdr:from>
    <xdr:to>
      <xdr:col>19</xdr:col>
      <xdr:colOff>177800</xdr:colOff>
      <xdr:row>57</xdr:row>
      <xdr:rowOff>120516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6242"/>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112236</xdr:rowOff>
    </xdr:from>
    <xdr:to>
      <xdr:col>15</xdr:col>
      <xdr:colOff>50800</xdr:colOff>
      <xdr:row>57</xdr:row>
      <xdr:rowOff>120516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84886"/>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112236</xdr:rowOff>
    </xdr:from>
    <xdr:to>
      <xdr:col>10</xdr:col>
      <xdr:colOff>114300</xdr:colOff>
      <xdr:row>57</xdr:row>
      <xdr:rowOff>127997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84886"/>
          <a:ext cx="8890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71853</xdr:rowOff>
    </xdr:from>
    <xdr:to>
      <xdr:col>24</xdr:col>
      <xdr:colOff>114300</xdr:colOff>
      <xdr:row>58</xdr:row>
      <xdr:rowOff>2003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158230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62792</xdr:rowOff>
    </xdr:from>
    <xdr:to>
      <xdr:col>20</xdr:col>
      <xdr:colOff>38100</xdr:colOff>
      <xdr:row>57</xdr:row>
      <xdr:rowOff>164392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155519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69716</xdr:rowOff>
    </xdr:from>
    <xdr:to>
      <xdr:col>15</xdr:col>
      <xdr:colOff>101600</xdr:colOff>
      <xdr:row>57</xdr:row>
      <xdr:rowOff>171316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162443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61436</xdr:rowOff>
    </xdr:from>
    <xdr:to>
      <xdr:col>10</xdr:col>
      <xdr:colOff>165100</xdr:colOff>
      <xdr:row>57</xdr:row>
      <xdr:rowOff>163036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154163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2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77197</xdr:rowOff>
    </xdr:from>
    <xdr:to>
      <xdr:col>6</xdr:col>
      <xdr:colOff>38100</xdr:colOff>
      <xdr:row>58</xdr:row>
      <xdr:rowOff>7347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169924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4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104111</xdr:rowOff>
    </xdr:from>
    <xdr:to>
      <xdr:col>24</xdr:col>
      <xdr:colOff>63500</xdr:colOff>
      <xdr:row>77</xdr:row>
      <xdr:rowOff>109804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05761"/>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109804</xdr:rowOff>
    </xdr:from>
    <xdr:to>
      <xdr:col>19</xdr:col>
      <xdr:colOff>177800</xdr:colOff>
      <xdr:row>77</xdr:row>
      <xdr:rowOff>128915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11454"/>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128915</xdr:rowOff>
    </xdr:from>
    <xdr:to>
      <xdr:col>15</xdr:col>
      <xdr:colOff>50800</xdr:colOff>
      <xdr:row>77</xdr:row>
      <xdr:rowOff>147427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30565"/>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147427</xdr:rowOff>
    </xdr:from>
    <xdr:to>
      <xdr:col>10</xdr:col>
      <xdr:colOff>114300</xdr:colOff>
      <xdr:row>78</xdr:row>
      <xdr:rowOff>3801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49077"/>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53311</xdr:rowOff>
    </xdr:from>
    <xdr:to>
      <xdr:col>24</xdr:col>
      <xdr:colOff>114300</xdr:colOff>
      <xdr:row>77</xdr:row>
      <xdr:rowOff>154911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76188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59004</xdr:rowOff>
    </xdr:from>
    <xdr:to>
      <xdr:col>20</xdr:col>
      <xdr:colOff>38100</xdr:colOff>
      <xdr:row>77</xdr:row>
      <xdr:rowOff>160604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5681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78115</xdr:rowOff>
    </xdr:from>
    <xdr:to>
      <xdr:col>15</xdr:col>
      <xdr:colOff>101600</xdr:colOff>
      <xdr:row>78</xdr:row>
      <xdr:rowOff>8265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24792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96627</xdr:rowOff>
    </xdr:from>
    <xdr:to>
      <xdr:col>10</xdr:col>
      <xdr:colOff>165100</xdr:colOff>
      <xdr:row>78</xdr:row>
      <xdr:rowOff>26777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43304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124451</xdr:rowOff>
    </xdr:from>
    <xdr:to>
      <xdr:col>6</xdr:col>
      <xdr:colOff>38100</xdr:colOff>
      <xdr:row>78</xdr:row>
      <xdr:rowOff>54601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71128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0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121458</xdr:rowOff>
    </xdr:from>
    <xdr:to>
      <xdr:col>24</xdr:col>
      <xdr:colOff>63500</xdr:colOff>
      <xdr:row>93</xdr:row>
      <xdr:rowOff>80561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5894858"/>
          <a:ext cx="838200" cy="13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114546</xdr:rowOff>
    </xdr:from>
    <xdr:to>
      <xdr:col>19</xdr:col>
      <xdr:colOff>177800</xdr:colOff>
      <xdr:row>92</xdr:row>
      <xdr:rowOff>121458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887946"/>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114546</xdr:rowOff>
    </xdr:from>
    <xdr:to>
      <xdr:col>15</xdr:col>
      <xdr:colOff>50800</xdr:colOff>
      <xdr:row>94</xdr:row>
      <xdr:rowOff>119607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887946"/>
          <a:ext cx="889000" cy="3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78908</xdr:rowOff>
    </xdr:from>
    <xdr:to>
      <xdr:col>10</xdr:col>
      <xdr:colOff>114300</xdr:colOff>
      <xdr:row>94</xdr:row>
      <xdr:rowOff>119607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195208"/>
          <a:ext cx="889000" cy="4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29761</xdr:rowOff>
    </xdr:from>
    <xdr:to>
      <xdr:col>24</xdr:col>
      <xdr:colOff>114300</xdr:colOff>
      <xdr:row>93</xdr:row>
      <xdr:rowOff>131361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97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52638</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2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70658</xdr:rowOff>
    </xdr:from>
    <xdr:to>
      <xdr:col>20</xdr:col>
      <xdr:colOff>38100</xdr:colOff>
      <xdr:row>93</xdr:row>
      <xdr:rowOff>808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58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17335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61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63746</xdr:rowOff>
    </xdr:from>
    <xdr:to>
      <xdr:col>15</xdr:col>
      <xdr:colOff>101600</xdr:colOff>
      <xdr:row>92</xdr:row>
      <xdr:rowOff>165346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10423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61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68807</xdr:rowOff>
    </xdr:from>
    <xdr:to>
      <xdr:col>10</xdr:col>
      <xdr:colOff>165100</xdr:colOff>
      <xdr:row>94</xdr:row>
      <xdr:rowOff>170407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1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15484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9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28108</xdr:rowOff>
    </xdr:from>
    <xdr:to>
      <xdr:col>6</xdr:col>
      <xdr:colOff>38100</xdr:colOff>
      <xdr:row>94</xdr:row>
      <xdr:rowOff>129708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146235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591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23084</xdr:rowOff>
    </xdr:from>
    <xdr:to>
      <xdr:col>55</xdr:col>
      <xdr:colOff>0</xdr:colOff>
      <xdr:row>37</xdr:row>
      <xdr:rowOff>83356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66734"/>
          <a:ext cx="838200" cy="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83356</xdr:rowOff>
    </xdr:from>
    <xdr:to>
      <xdr:col>50</xdr:col>
      <xdr:colOff>114300</xdr:colOff>
      <xdr:row>37</xdr:row>
      <xdr:rowOff>92412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27006"/>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171199</xdr:rowOff>
    </xdr:from>
    <xdr:to>
      <xdr:col>45</xdr:col>
      <xdr:colOff>177800</xdr:colOff>
      <xdr:row>37</xdr:row>
      <xdr:rowOff>92412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43399"/>
          <a:ext cx="889000" cy="9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171199</xdr:rowOff>
    </xdr:from>
    <xdr:to>
      <xdr:col>41</xdr:col>
      <xdr:colOff>50800</xdr:colOff>
      <xdr:row>37</xdr:row>
      <xdr:rowOff>130065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43399"/>
          <a:ext cx="889000" cy="1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143734</xdr:rowOff>
    </xdr:from>
    <xdr:to>
      <xdr:col>55</xdr:col>
      <xdr:colOff>50800</xdr:colOff>
      <xdr:row>37</xdr:row>
      <xdr:rowOff>73884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1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166611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6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32556</xdr:rowOff>
    </xdr:from>
    <xdr:to>
      <xdr:col>50</xdr:col>
      <xdr:colOff>165100</xdr:colOff>
      <xdr:row>37</xdr:row>
      <xdr:rowOff>134156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150683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41612</xdr:rowOff>
    </xdr:from>
    <xdr:to>
      <xdr:col>46</xdr:col>
      <xdr:colOff>38100</xdr:colOff>
      <xdr:row>37</xdr:row>
      <xdr:rowOff>143212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159739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6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120399</xdr:rowOff>
    </xdr:from>
    <xdr:to>
      <xdr:col>41</xdr:col>
      <xdr:colOff>101600</xdr:colOff>
      <xdr:row>37</xdr:row>
      <xdr:rowOff>50549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67076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79265</xdr:rowOff>
    </xdr:from>
    <xdr:to>
      <xdr:col>36</xdr:col>
      <xdr:colOff>165100</xdr:colOff>
      <xdr:row>38</xdr:row>
      <xdr:rowOff>9415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25942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111766</xdr:rowOff>
    </xdr:from>
    <xdr:to>
      <xdr:col>55</xdr:col>
      <xdr:colOff>0</xdr:colOff>
      <xdr:row>58</xdr:row>
      <xdr:rowOff>118495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55866"/>
          <a:ext cx="8382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95428</xdr:rowOff>
    </xdr:from>
    <xdr:to>
      <xdr:col>50</xdr:col>
      <xdr:colOff>114300</xdr:colOff>
      <xdr:row>58</xdr:row>
      <xdr:rowOff>111766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9528"/>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51523</xdr:rowOff>
    </xdr:from>
    <xdr:to>
      <xdr:col>45</xdr:col>
      <xdr:colOff>177800</xdr:colOff>
      <xdr:row>58</xdr:row>
      <xdr:rowOff>95428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95623"/>
          <a:ext cx="889000" cy="4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51523</xdr:rowOff>
    </xdr:from>
    <xdr:to>
      <xdr:col>41</xdr:col>
      <xdr:colOff>50800</xdr:colOff>
      <xdr:row>58</xdr:row>
      <xdr:rowOff>93168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95623"/>
          <a:ext cx="889000" cy="4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67695</xdr:rowOff>
    </xdr:from>
    <xdr:to>
      <xdr:col>55</xdr:col>
      <xdr:colOff>50800</xdr:colOff>
      <xdr:row>58</xdr:row>
      <xdr:rowOff>169295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60966</xdr:rowOff>
    </xdr:from>
    <xdr:to>
      <xdr:col>50</xdr:col>
      <xdr:colOff>165100</xdr:colOff>
      <xdr:row>58</xdr:row>
      <xdr:rowOff>162566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153693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44628</xdr:rowOff>
    </xdr:from>
    <xdr:to>
      <xdr:col>46</xdr:col>
      <xdr:colOff>38100</xdr:colOff>
      <xdr:row>58</xdr:row>
      <xdr:rowOff>146228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137355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8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723</xdr:rowOff>
    </xdr:from>
    <xdr:to>
      <xdr:col>41</xdr:col>
      <xdr:colOff>101600</xdr:colOff>
      <xdr:row>58</xdr:row>
      <xdr:rowOff>102323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118850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42368</xdr:rowOff>
    </xdr:from>
    <xdr:to>
      <xdr:col>36</xdr:col>
      <xdr:colOff>165100</xdr:colOff>
      <xdr:row>58</xdr:row>
      <xdr:rowOff>143968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135095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7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132466</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505566"/>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39236</xdr:rowOff>
    </xdr:from>
    <xdr:to>
      <xdr:col>45</xdr:col>
      <xdr:colOff>177800</xdr:colOff>
      <xdr:row>78</xdr:row>
      <xdr:rowOff>132466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40886"/>
          <a:ext cx="889000" cy="2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39236</xdr:rowOff>
    </xdr:from>
    <xdr:to>
      <xdr:col>41</xdr:col>
      <xdr:colOff>50800</xdr:colOff>
      <xdr:row>78</xdr:row>
      <xdr:rowOff>94952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40886"/>
          <a:ext cx="889000" cy="2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81666</xdr:rowOff>
    </xdr:from>
    <xdr:to>
      <xdr:col>46</xdr:col>
      <xdr:colOff>38100</xdr:colOff>
      <xdr:row>79</xdr:row>
      <xdr:rowOff>11816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2943</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159886</xdr:rowOff>
    </xdr:from>
    <xdr:to>
      <xdr:col>41</xdr:col>
      <xdr:colOff>101600</xdr:colOff>
      <xdr:row>77</xdr:row>
      <xdr:rowOff>90036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9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106563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6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44152</xdr:rowOff>
    </xdr:from>
    <xdr:to>
      <xdr:col>36</xdr:col>
      <xdr:colOff>165100</xdr:colOff>
      <xdr:row>78</xdr:row>
      <xdr:rowOff>145752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136879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111767</xdr:rowOff>
    </xdr:from>
    <xdr:to>
      <xdr:col>55</xdr:col>
      <xdr:colOff>0</xdr:colOff>
      <xdr:row>98</xdr:row>
      <xdr:rowOff>118495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13867"/>
          <a:ext cx="8382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97236</xdr:rowOff>
    </xdr:from>
    <xdr:to>
      <xdr:col>50</xdr:col>
      <xdr:colOff>114300</xdr:colOff>
      <xdr:row>98</xdr:row>
      <xdr:rowOff>111767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99336"/>
          <a:ext cx="889000" cy="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97236</xdr:rowOff>
    </xdr:from>
    <xdr:to>
      <xdr:col>45</xdr:col>
      <xdr:colOff>177800</xdr:colOff>
      <xdr:row>98</xdr:row>
      <xdr:rowOff>119501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99336"/>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104355</xdr:rowOff>
    </xdr:from>
    <xdr:to>
      <xdr:col>41</xdr:col>
      <xdr:colOff>50800</xdr:colOff>
      <xdr:row>98</xdr:row>
      <xdr:rowOff>119501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06455"/>
          <a:ext cx="889000" cy="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67695</xdr:rowOff>
    </xdr:from>
    <xdr:to>
      <xdr:col>55</xdr:col>
      <xdr:colOff>50800</xdr:colOff>
      <xdr:row>98</xdr:row>
      <xdr:rowOff>169295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60967</xdr:rowOff>
    </xdr:from>
    <xdr:to>
      <xdr:col>50</xdr:col>
      <xdr:colOff>165100</xdr:colOff>
      <xdr:row>98</xdr:row>
      <xdr:rowOff>162567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153694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46436</xdr:rowOff>
    </xdr:from>
    <xdr:to>
      <xdr:col>46</xdr:col>
      <xdr:colOff>38100</xdr:colOff>
      <xdr:row>98</xdr:row>
      <xdr:rowOff>148036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139163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68701</xdr:rowOff>
    </xdr:from>
    <xdr:to>
      <xdr:col>41</xdr:col>
      <xdr:colOff>101600</xdr:colOff>
      <xdr:row>98</xdr:row>
      <xdr:rowOff>170301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161428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53555</xdr:rowOff>
    </xdr:from>
    <xdr:to>
      <xdr:col>36</xdr:col>
      <xdr:colOff>165100</xdr:colOff>
      <xdr:row>98</xdr:row>
      <xdr:rowOff>155155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146282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75733</xdr:rowOff>
    </xdr:from>
    <xdr:to>
      <xdr:col>85</xdr:col>
      <xdr:colOff>127000</xdr:colOff>
      <xdr:row>77</xdr:row>
      <xdr:rowOff>76885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77383"/>
          <a:ext cx="8382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76885</xdr:rowOff>
    </xdr:from>
    <xdr:to>
      <xdr:col>81</xdr:col>
      <xdr:colOff>50800</xdr:colOff>
      <xdr:row>77</xdr:row>
      <xdr:rowOff>127064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78535"/>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127064</xdr:rowOff>
    </xdr:from>
    <xdr:to>
      <xdr:col>76</xdr:col>
      <xdr:colOff>114300</xdr:colOff>
      <xdr:row>77</xdr:row>
      <xdr:rowOff>155651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28714"/>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155651</xdr:rowOff>
    </xdr:from>
    <xdr:to>
      <xdr:col>71</xdr:col>
      <xdr:colOff>177800</xdr:colOff>
      <xdr:row>77</xdr:row>
      <xdr:rowOff>171341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57301"/>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24933</xdr:rowOff>
    </xdr:from>
    <xdr:to>
      <xdr:col>85</xdr:col>
      <xdr:colOff>177800</xdr:colOff>
      <xdr:row>77</xdr:row>
      <xdr:rowOff>126533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3360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26085</xdr:rowOff>
    </xdr:from>
    <xdr:to>
      <xdr:col>81</xdr:col>
      <xdr:colOff>101600</xdr:colOff>
      <xdr:row>77</xdr:row>
      <xdr:rowOff>127685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118812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2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76264</xdr:rowOff>
    </xdr:from>
    <xdr:to>
      <xdr:col>76</xdr:col>
      <xdr:colOff>165100</xdr:colOff>
      <xdr:row>78</xdr:row>
      <xdr:rowOff>6414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168991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7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104851</xdr:rowOff>
    </xdr:from>
    <xdr:to>
      <xdr:col>72</xdr:col>
      <xdr:colOff>38100</xdr:colOff>
      <xdr:row>78</xdr:row>
      <xdr:rowOff>35001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26128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9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120541</xdr:rowOff>
    </xdr:from>
    <xdr:to>
      <xdr:col>67</xdr:col>
      <xdr:colOff>101600</xdr:colOff>
      <xdr:row>78</xdr:row>
      <xdr:rowOff>50691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41818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826</xdr:rowOff>
    </xdr:from>
    <xdr:to>
      <xdr:col>85</xdr:col>
      <xdr:colOff>127000</xdr:colOff>
      <xdr:row>99</xdr:row>
      <xdr:rowOff>6166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74376"/>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123579</xdr:rowOff>
    </xdr:from>
    <xdr:to>
      <xdr:col>81</xdr:col>
      <xdr:colOff>50800</xdr:colOff>
      <xdr:row>99</xdr:row>
      <xdr:rowOff>826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25679"/>
          <a:ext cx="889000" cy="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123579</xdr:rowOff>
    </xdr:from>
    <xdr:to>
      <xdr:col>76</xdr:col>
      <xdr:colOff>114300</xdr:colOff>
      <xdr:row>99</xdr:row>
      <xdr:rowOff>29880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25679"/>
          <a:ext cx="889000" cy="7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12187</xdr:rowOff>
    </xdr:from>
    <xdr:to>
      <xdr:col>71</xdr:col>
      <xdr:colOff>177800</xdr:colOff>
      <xdr:row>99</xdr:row>
      <xdr:rowOff>29880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85737"/>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126816</xdr:rowOff>
    </xdr:from>
    <xdr:to>
      <xdr:col>85</xdr:col>
      <xdr:colOff>177800</xdr:colOff>
      <xdr:row>99</xdr:row>
      <xdr:rowOff>56966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41743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121476</xdr:rowOff>
    </xdr:from>
    <xdr:to>
      <xdr:col>81</xdr:col>
      <xdr:colOff>101600</xdr:colOff>
      <xdr:row>99</xdr:row>
      <xdr:rowOff>51626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42753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1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72779</xdr:rowOff>
    </xdr:from>
    <xdr:to>
      <xdr:col>76</xdr:col>
      <xdr:colOff>165100</xdr:colOff>
      <xdr:row>99</xdr:row>
      <xdr:rowOff>2929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165506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150530</xdr:rowOff>
    </xdr:from>
    <xdr:to>
      <xdr:col>72</xdr:col>
      <xdr:colOff>38100</xdr:colOff>
      <xdr:row>99</xdr:row>
      <xdr:rowOff>80680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71807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132837</xdr:rowOff>
    </xdr:from>
    <xdr:to>
      <xdr:col>67</xdr:col>
      <xdr:colOff>101600</xdr:colOff>
      <xdr:row>99</xdr:row>
      <xdr:rowOff>62987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54114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129847</xdr:rowOff>
    </xdr:from>
    <xdr:to>
      <xdr:col>116</xdr:col>
      <xdr:colOff>63500</xdr:colOff>
      <xdr:row>58</xdr:row>
      <xdr:rowOff>130423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73947"/>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121485</xdr:rowOff>
    </xdr:from>
    <xdr:to>
      <xdr:col>111</xdr:col>
      <xdr:colOff>177800</xdr:colOff>
      <xdr:row>58</xdr:row>
      <xdr:rowOff>130423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65585"/>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113991</xdr:rowOff>
    </xdr:from>
    <xdr:to>
      <xdr:col>107</xdr:col>
      <xdr:colOff>50800</xdr:colOff>
      <xdr:row>58</xdr:row>
      <xdr:rowOff>121485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58091"/>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113991</xdr:rowOff>
    </xdr:from>
    <xdr:to>
      <xdr:col>102</xdr:col>
      <xdr:colOff>114300</xdr:colOff>
      <xdr:row>58</xdr:row>
      <xdr:rowOff>130949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58091"/>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79047</xdr:rowOff>
    </xdr:from>
    <xdr:to>
      <xdr:col>116</xdr:col>
      <xdr:colOff>114300</xdr:colOff>
      <xdr:row>59</xdr:row>
      <xdr:rowOff>9197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79623</xdr:rowOff>
    </xdr:from>
    <xdr:to>
      <xdr:col>112</xdr:col>
      <xdr:colOff>38100</xdr:colOff>
      <xdr:row>59</xdr:row>
      <xdr:rowOff>9773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900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70685</xdr:rowOff>
    </xdr:from>
    <xdr:to>
      <xdr:col>107</xdr:col>
      <xdr:colOff>101600</xdr:colOff>
      <xdr:row>59</xdr:row>
      <xdr:rowOff>835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17362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9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63191</xdr:rowOff>
    </xdr:from>
    <xdr:to>
      <xdr:col>102</xdr:col>
      <xdr:colOff>165100</xdr:colOff>
      <xdr:row>58</xdr:row>
      <xdr:rowOff>164791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0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155918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0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80149</xdr:rowOff>
    </xdr:from>
    <xdr:to>
      <xdr:col>98</xdr:col>
      <xdr:colOff>38100</xdr:colOff>
      <xdr:row>59</xdr:row>
      <xdr:rowOff>10299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170290</xdr:rowOff>
    </xdr:from>
    <xdr:to>
      <xdr:col>116</xdr:col>
      <xdr:colOff>63500</xdr:colOff>
      <xdr:row>77</xdr:row>
      <xdr:rowOff>1482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00490"/>
          <a:ext cx="8382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170290</xdr:rowOff>
    </xdr:from>
    <xdr:to>
      <xdr:col>111</xdr:col>
      <xdr:colOff>177800</xdr:colOff>
      <xdr:row>77</xdr:row>
      <xdr:rowOff>8114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00490"/>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8114</xdr:rowOff>
    </xdr:from>
    <xdr:to>
      <xdr:col>107</xdr:col>
      <xdr:colOff>50800</xdr:colOff>
      <xdr:row>77</xdr:row>
      <xdr:rowOff>36491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09764"/>
          <a:ext cx="889000" cy="2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21200</xdr:rowOff>
    </xdr:from>
    <xdr:to>
      <xdr:col>102</xdr:col>
      <xdr:colOff>114300</xdr:colOff>
      <xdr:row>77</xdr:row>
      <xdr:rowOff>36491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22850"/>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122132</xdr:rowOff>
    </xdr:from>
    <xdr:to>
      <xdr:col>116</xdr:col>
      <xdr:colOff>114300</xdr:colOff>
      <xdr:row>77</xdr:row>
      <xdr:rowOff>52282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145009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00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119490</xdr:rowOff>
    </xdr:from>
    <xdr:to>
      <xdr:col>112</xdr:col>
      <xdr:colOff>38100</xdr:colOff>
      <xdr:row>77</xdr:row>
      <xdr:rowOff>49640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40767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4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128764</xdr:rowOff>
    </xdr:from>
    <xdr:to>
      <xdr:col>107</xdr:col>
      <xdr:colOff>101600</xdr:colOff>
      <xdr:row>77</xdr:row>
      <xdr:rowOff>58914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75441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9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157141</xdr:rowOff>
    </xdr:from>
    <xdr:to>
      <xdr:col>102</xdr:col>
      <xdr:colOff>165100</xdr:colOff>
      <xdr:row>77</xdr:row>
      <xdr:rowOff>87291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8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103817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6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141850</xdr:rowOff>
    </xdr:from>
    <xdr:to>
      <xdr:col>98</xdr:col>
      <xdr:colOff>38100</xdr:colOff>
      <xdr:row>77</xdr:row>
      <xdr:rowOff>72000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88527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4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130,261</a:t>
          </a:r>
          <a:r>
            <a:rPr kumimoji="1" lang="ja-JP" altLang="ja-JP" sz="1100">
              <a:solidFill>
                <a:schemeClr val="dk1"/>
              </a:solidFill>
              <a:effectLst/>
              <a:latin typeface="+mn-lt"/>
              <a:ea typeface="+mn-ea"/>
              <a:cs typeface="+mn-cs"/>
            </a:rPr>
            <a:t>円となっており、類似団体と比較してコストが高い。</a:t>
          </a:r>
          <a:r>
            <a:rPr lang="ja-JP" altLang="ja-JP" sz="1100" b="0" i="0" baseline="0">
              <a:solidFill>
                <a:schemeClr val="dk1"/>
              </a:solidFill>
              <a:effectLst/>
              <a:latin typeface="+mn-lt"/>
              <a:ea typeface="+mn-ea"/>
              <a:cs typeface="+mn-cs"/>
            </a:rPr>
            <a:t>これは、全町人口に対する社会福祉費における扶助対象者（ひとり親世帯・障害者自立支援対象者等）の割合が高いことに起因している。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2,459
2,440
39.98
3,320,236
3,234,160
86,076
2,102,647
3,601,975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114503</xdr:rowOff>
    </xdr:from>
    <xdr:to>
      <xdr:col>24</xdr:col>
      <xdr:colOff>63500</xdr:colOff>
      <xdr:row>37</xdr:row>
      <xdr:rowOff>134315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8153"/>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134315</xdr:rowOff>
    </xdr:from>
    <xdr:to>
      <xdr:col>19</xdr:col>
      <xdr:colOff>177800</xdr:colOff>
      <xdr:row>37</xdr:row>
      <xdr:rowOff>148311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7965"/>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143345</xdr:rowOff>
    </xdr:from>
    <xdr:to>
      <xdr:col>15</xdr:col>
      <xdr:colOff>50800</xdr:colOff>
      <xdr:row>37</xdr:row>
      <xdr:rowOff>148311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699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143345</xdr:rowOff>
    </xdr:from>
    <xdr:to>
      <xdr:col>10</xdr:col>
      <xdr:colOff>114300</xdr:colOff>
      <xdr:row>37</xdr:row>
      <xdr:rowOff>156832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69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63703</xdr:rowOff>
    </xdr:from>
    <xdr:to>
      <xdr:col>24</xdr:col>
      <xdr:colOff>114300</xdr:colOff>
      <xdr:row>37</xdr:row>
      <xdr:rowOff>165303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42130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83515</xdr:rowOff>
    </xdr:from>
    <xdr:to>
      <xdr:col>20</xdr:col>
      <xdr:colOff>38100</xdr:colOff>
      <xdr:row>38</xdr:row>
      <xdr:rowOff>13665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97511</xdr:rowOff>
    </xdr:from>
    <xdr:to>
      <xdr:col>15</xdr:col>
      <xdr:colOff>101600</xdr:colOff>
      <xdr:row>38</xdr:row>
      <xdr:rowOff>27660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1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18787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92545</xdr:rowOff>
    </xdr:from>
    <xdr:to>
      <xdr:col>10</xdr:col>
      <xdr:colOff>165100</xdr:colOff>
      <xdr:row>38</xdr:row>
      <xdr:rowOff>22695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106032</xdr:rowOff>
    </xdr:from>
    <xdr:to>
      <xdr:col>6</xdr:col>
      <xdr:colOff>38100</xdr:colOff>
      <xdr:row>38</xdr:row>
      <xdr:rowOff>36182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27309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75636</xdr:rowOff>
    </xdr:from>
    <xdr:to>
      <xdr:col>24</xdr:col>
      <xdr:colOff>63500</xdr:colOff>
      <xdr:row>58</xdr:row>
      <xdr:rowOff>79996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19736"/>
          <a:ext cx="8382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67683</xdr:rowOff>
    </xdr:from>
    <xdr:to>
      <xdr:col>19</xdr:col>
      <xdr:colOff>177800</xdr:colOff>
      <xdr:row>58</xdr:row>
      <xdr:rowOff>79996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1783"/>
          <a:ext cx="889000" cy="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165978</xdr:rowOff>
    </xdr:from>
    <xdr:to>
      <xdr:col>15</xdr:col>
      <xdr:colOff>50800</xdr:colOff>
      <xdr:row>58</xdr:row>
      <xdr:rowOff>67683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8628"/>
          <a:ext cx="889000" cy="7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165978</xdr:rowOff>
    </xdr:from>
    <xdr:to>
      <xdr:col>10</xdr:col>
      <xdr:colOff>114300</xdr:colOff>
      <xdr:row>58</xdr:row>
      <xdr:rowOff>85522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8628"/>
          <a:ext cx="889000" cy="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24836</xdr:rowOff>
    </xdr:from>
    <xdr:to>
      <xdr:col>24</xdr:col>
      <xdr:colOff>114300</xdr:colOff>
      <xdr:row>58</xdr:row>
      <xdr:rowOff>126436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29196</xdr:rowOff>
    </xdr:from>
    <xdr:to>
      <xdr:col>20</xdr:col>
      <xdr:colOff>38100</xdr:colOff>
      <xdr:row>58</xdr:row>
      <xdr:rowOff>130796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121923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16883</xdr:rowOff>
    </xdr:from>
    <xdr:to>
      <xdr:col>15</xdr:col>
      <xdr:colOff>101600</xdr:colOff>
      <xdr:row>58</xdr:row>
      <xdr:rowOff>118483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109610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115178</xdr:rowOff>
    </xdr:from>
    <xdr:to>
      <xdr:col>10</xdr:col>
      <xdr:colOff>165100</xdr:colOff>
      <xdr:row>58</xdr:row>
      <xdr:rowOff>45328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61855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34722</xdr:rowOff>
    </xdr:from>
    <xdr:to>
      <xdr:col>6</xdr:col>
      <xdr:colOff>38100</xdr:colOff>
      <xdr:row>58</xdr:row>
      <xdr:rowOff>136322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127449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68808</xdr:rowOff>
    </xdr:from>
    <xdr:to>
      <xdr:col>24</xdr:col>
      <xdr:colOff>63500</xdr:colOff>
      <xdr:row>75</xdr:row>
      <xdr:rowOff>1835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56108"/>
          <a:ext cx="838200" cy="10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114146</xdr:rowOff>
    </xdr:from>
    <xdr:to>
      <xdr:col>19</xdr:col>
      <xdr:colOff>177800</xdr:colOff>
      <xdr:row>75</xdr:row>
      <xdr:rowOff>1835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01446"/>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114146</xdr:rowOff>
    </xdr:from>
    <xdr:to>
      <xdr:col>15</xdr:col>
      <xdr:colOff>50800</xdr:colOff>
      <xdr:row>75</xdr:row>
      <xdr:rowOff>157349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01446"/>
          <a:ext cx="889000" cy="2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146179</xdr:rowOff>
    </xdr:from>
    <xdr:to>
      <xdr:col>10</xdr:col>
      <xdr:colOff>114300</xdr:colOff>
      <xdr:row>75</xdr:row>
      <xdr:rowOff>157349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04929"/>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18008</xdr:rowOff>
    </xdr:from>
    <xdr:to>
      <xdr:col>24</xdr:col>
      <xdr:colOff>114300</xdr:colOff>
      <xdr:row>74</xdr:row>
      <xdr:rowOff>119608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0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40885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5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122485</xdr:rowOff>
    </xdr:from>
    <xdr:to>
      <xdr:col>20</xdr:col>
      <xdr:colOff>38100</xdr:colOff>
      <xdr:row>75</xdr:row>
      <xdr:rowOff>52635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69162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63346</xdr:rowOff>
    </xdr:from>
    <xdr:to>
      <xdr:col>15</xdr:col>
      <xdr:colOff>101600</xdr:colOff>
      <xdr:row>74</xdr:row>
      <xdr:rowOff>164946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2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106548</xdr:rowOff>
    </xdr:from>
    <xdr:to>
      <xdr:col>10</xdr:col>
      <xdr:colOff>165100</xdr:colOff>
      <xdr:row>76</xdr:row>
      <xdr:rowOff>36699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652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53225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4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95379</xdr:rowOff>
    </xdr:from>
    <xdr:to>
      <xdr:col>6</xdr:col>
      <xdr:colOff>38100</xdr:colOff>
      <xdr:row>76</xdr:row>
      <xdr:rowOff>25530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41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42056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72259</xdr:rowOff>
    </xdr:from>
    <xdr:to>
      <xdr:col>24</xdr:col>
      <xdr:colOff>63500</xdr:colOff>
      <xdr:row>97</xdr:row>
      <xdr:rowOff>80851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02909"/>
          <a:ext cx="8382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72259</xdr:rowOff>
    </xdr:from>
    <xdr:to>
      <xdr:col>19</xdr:col>
      <xdr:colOff>177800</xdr:colOff>
      <xdr:row>97</xdr:row>
      <xdr:rowOff>72262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0290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72262</xdr:rowOff>
    </xdr:from>
    <xdr:to>
      <xdr:col>15</xdr:col>
      <xdr:colOff>50800</xdr:colOff>
      <xdr:row>97</xdr:row>
      <xdr:rowOff>108889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02912"/>
          <a:ext cx="889000" cy="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77014</xdr:rowOff>
    </xdr:from>
    <xdr:to>
      <xdr:col>10</xdr:col>
      <xdr:colOff>114300</xdr:colOff>
      <xdr:row>97</xdr:row>
      <xdr:rowOff>108889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707664"/>
          <a:ext cx="889000" cy="3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30051</xdr:rowOff>
    </xdr:from>
    <xdr:to>
      <xdr:col>24</xdr:col>
      <xdr:colOff>114300</xdr:colOff>
      <xdr:row>97</xdr:row>
      <xdr:rowOff>131651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8478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3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21459</xdr:rowOff>
    </xdr:from>
    <xdr:to>
      <xdr:col>20</xdr:col>
      <xdr:colOff>38100</xdr:colOff>
      <xdr:row>97</xdr:row>
      <xdr:rowOff>123059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114186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21462</xdr:rowOff>
    </xdr:from>
    <xdr:to>
      <xdr:col>15</xdr:col>
      <xdr:colOff>101600</xdr:colOff>
      <xdr:row>97</xdr:row>
      <xdr:rowOff>123062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114189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4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58089</xdr:rowOff>
    </xdr:from>
    <xdr:to>
      <xdr:col>10</xdr:col>
      <xdr:colOff>165100</xdr:colOff>
      <xdr:row>97</xdr:row>
      <xdr:rowOff>159689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150816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26214</xdr:rowOff>
    </xdr:from>
    <xdr:to>
      <xdr:col>6</xdr:col>
      <xdr:colOff>38100</xdr:colOff>
      <xdr:row>97</xdr:row>
      <xdr:rowOff>127814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118941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4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23628</xdr:rowOff>
    </xdr:from>
    <xdr:to>
      <xdr:col>55</xdr:col>
      <xdr:colOff>0</xdr:colOff>
      <xdr:row>39</xdr:row>
      <xdr:rowOff>31744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10178"/>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23628</xdr:rowOff>
    </xdr:from>
    <xdr:to>
      <xdr:col>50</xdr:col>
      <xdr:colOff>114300</xdr:colOff>
      <xdr:row>39</xdr:row>
      <xdr:rowOff>24752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710178"/>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24752</xdr:rowOff>
    </xdr:from>
    <xdr:to>
      <xdr:col>45</xdr:col>
      <xdr:colOff>177800</xdr:colOff>
      <xdr:row>39</xdr:row>
      <xdr:rowOff>41135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1130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25495</xdr:rowOff>
    </xdr:from>
    <xdr:to>
      <xdr:col>41</xdr:col>
      <xdr:colOff>50800</xdr:colOff>
      <xdr:row>39</xdr:row>
      <xdr:rowOff>41135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12045"/>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152394</xdr:rowOff>
    </xdr:from>
    <xdr:to>
      <xdr:col>55</xdr:col>
      <xdr:colOff>50800</xdr:colOff>
      <xdr:row>39</xdr:row>
      <xdr:rowOff>82544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144278</xdr:rowOff>
    </xdr:from>
    <xdr:to>
      <xdr:col>50</xdr:col>
      <xdr:colOff>165100</xdr:colOff>
      <xdr:row>39</xdr:row>
      <xdr:rowOff>74428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65555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75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145402</xdr:rowOff>
    </xdr:from>
    <xdr:to>
      <xdr:col>46</xdr:col>
      <xdr:colOff>38100</xdr:colOff>
      <xdr:row>39</xdr:row>
      <xdr:rowOff>75552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66679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7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161785</xdr:rowOff>
    </xdr:from>
    <xdr:to>
      <xdr:col>41</xdr:col>
      <xdr:colOff>101600</xdr:colOff>
      <xdr:row>39</xdr:row>
      <xdr:rowOff>91935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83062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6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146145</xdr:rowOff>
    </xdr:from>
    <xdr:to>
      <xdr:col>36</xdr:col>
      <xdr:colOff>165100</xdr:colOff>
      <xdr:row>39</xdr:row>
      <xdr:rowOff>76295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67422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5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96175</xdr:rowOff>
    </xdr:from>
    <xdr:to>
      <xdr:col>55</xdr:col>
      <xdr:colOff>0</xdr:colOff>
      <xdr:row>59</xdr:row>
      <xdr:rowOff>98100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211725"/>
          <a:ext cx="8382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97020</xdr:rowOff>
    </xdr:from>
    <xdr:to>
      <xdr:col>50</xdr:col>
      <xdr:colOff>114300</xdr:colOff>
      <xdr:row>59</xdr:row>
      <xdr:rowOff>98100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212570"/>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97020</xdr:rowOff>
    </xdr:from>
    <xdr:to>
      <xdr:col>45</xdr:col>
      <xdr:colOff>177800</xdr:colOff>
      <xdr:row>59</xdr:row>
      <xdr:rowOff>97311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212570"/>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97311</xdr:rowOff>
    </xdr:from>
    <xdr:to>
      <xdr:col>41</xdr:col>
      <xdr:colOff>50800</xdr:colOff>
      <xdr:row>59</xdr:row>
      <xdr:rowOff>97753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212861"/>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45375</xdr:rowOff>
    </xdr:from>
    <xdr:to>
      <xdr:col>55</xdr:col>
      <xdr:colOff>50800</xdr:colOff>
      <xdr:row>59</xdr:row>
      <xdr:rowOff>146975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131752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47300</xdr:rowOff>
    </xdr:from>
    <xdr:to>
      <xdr:col>50</xdr:col>
      <xdr:colOff>165100</xdr:colOff>
      <xdr:row>59</xdr:row>
      <xdr:rowOff>148900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6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140027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255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46220</xdr:rowOff>
    </xdr:from>
    <xdr:to>
      <xdr:col>46</xdr:col>
      <xdr:colOff>38100</xdr:colOff>
      <xdr:row>59</xdr:row>
      <xdr:rowOff>147820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138947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46511</xdr:rowOff>
    </xdr:from>
    <xdr:to>
      <xdr:col>41</xdr:col>
      <xdr:colOff>101600</xdr:colOff>
      <xdr:row>59</xdr:row>
      <xdr:rowOff>148111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139238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25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46953</xdr:rowOff>
    </xdr:from>
    <xdr:to>
      <xdr:col>36</xdr:col>
      <xdr:colOff>165100</xdr:colOff>
      <xdr:row>59</xdr:row>
      <xdr:rowOff>148553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139680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25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52304</xdr:rowOff>
    </xdr:from>
    <xdr:to>
      <xdr:col>55</xdr:col>
      <xdr:colOff>0</xdr:colOff>
      <xdr:row>78</xdr:row>
      <xdr:rowOff>60840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5404"/>
          <a:ext cx="8382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43262</xdr:rowOff>
    </xdr:from>
    <xdr:to>
      <xdr:col>50</xdr:col>
      <xdr:colOff>114300</xdr:colOff>
      <xdr:row>78</xdr:row>
      <xdr:rowOff>60840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16362"/>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43262</xdr:rowOff>
    </xdr:from>
    <xdr:to>
      <xdr:col>45</xdr:col>
      <xdr:colOff>177800</xdr:colOff>
      <xdr:row>78</xdr:row>
      <xdr:rowOff>70014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6362"/>
          <a:ext cx="889000" cy="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70014</xdr:rowOff>
    </xdr:from>
    <xdr:to>
      <xdr:col>41</xdr:col>
      <xdr:colOff>50800</xdr:colOff>
      <xdr:row>78</xdr:row>
      <xdr:rowOff>76459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3114"/>
          <a:ext cx="8890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1504</xdr:rowOff>
    </xdr:from>
    <xdr:to>
      <xdr:col>55</xdr:col>
      <xdr:colOff>50800</xdr:colOff>
      <xdr:row>78</xdr:row>
      <xdr:rowOff>103104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132331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10040</xdr:rowOff>
    </xdr:from>
    <xdr:to>
      <xdr:col>50</xdr:col>
      <xdr:colOff>165100</xdr:colOff>
      <xdr:row>78</xdr:row>
      <xdr:rowOff>111640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102767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163912</xdr:rowOff>
    </xdr:from>
    <xdr:to>
      <xdr:col>46</xdr:col>
      <xdr:colOff>38100</xdr:colOff>
      <xdr:row>78</xdr:row>
      <xdr:rowOff>94062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110589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4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19214</xdr:rowOff>
    </xdr:from>
    <xdr:to>
      <xdr:col>41</xdr:col>
      <xdr:colOff>101600</xdr:colOff>
      <xdr:row>78</xdr:row>
      <xdr:rowOff>120814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111941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25659</xdr:rowOff>
    </xdr:from>
    <xdr:to>
      <xdr:col>36</xdr:col>
      <xdr:colOff>165100</xdr:colOff>
      <xdr:row>78</xdr:row>
      <xdr:rowOff>127259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118386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66929</xdr:rowOff>
    </xdr:from>
    <xdr:to>
      <xdr:col>55</xdr:col>
      <xdr:colOff>0</xdr:colOff>
      <xdr:row>98</xdr:row>
      <xdr:rowOff>109291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69029"/>
          <a:ext cx="838200" cy="4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66929</xdr:rowOff>
    </xdr:from>
    <xdr:to>
      <xdr:col>50</xdr:col>
      <xdr:colOff>114300</xdr:colOff>
      <xdr:row>98</xdr:row>
      <xdr:rowOff>93005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69029"/>
          <a:ext cx="889000" cy="2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93005</xdr:rowOff>
    </xdr:from>
    <xdr:to>
      <xdr:col>45</xdr:col>
      <xdr:colOff>177800</xdr:colOff>
      <xdr:row>98</xdr:row>
      <xdr:rowOff>117120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95105"/>
          <a:ext cx="889000" cy="2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102428</xdr:rowOff>
    </xdr:from>
    <xdr:to>
      <xdr:col>41</xdr:col>
      <xdr:colOff>50800</xdr:colOff>
      <xdr:row>98</xdr:row>
      <xdr:rowOff>117120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04528"/>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58491</xdr:rowOff>
    </xdr:from>
    <xdr:to>
      <xdr:col>55</xdr:col>
      <xdr:colOff>50800</xdr:colOff>
      <xdr:row>98</xdr:row>
      <xdr:rowOff>160091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16129</xdr:rowOff>
    </xdr:from>
    <xdr:to>
      <xdr:col>50</xdr:col>
      <xdr:colOff>165100</xdr:colOff>
      <xdr:row>98</xdr:row>
      <xdr:rowOff>117729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134256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9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42205</xdr:rowOff>
    </xdr:from>
    <xdr:to>
      <xdr:col>46</xdr:col>
      <xdr:colOff>38100</xdr:colOff>
      <xdr:row>98</xdr:row>
      <xdr:rowOff>143805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134932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3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66320</xdr:rowOff>
    </xdr:from>
    <xdr:to>
      <xdr:col>41</xdr:col>
      <xdr:colOff>101600</xdr:colOff>
      <xdr:row>98</xdr:row>
      <xdr:rowOff>167920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159047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6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51628</xdr:rowOff>
    </xdr:from>
    <xdr:to>
      <xdr:col>36</xdr:col>
      <xdr:colOff>165100</xdr:colOff>
      <xdr:row>98</xdr:row>
      <xdr:rowOff>153228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144355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4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44717</xdr:rowOff>
    </xdr:from>
    <xdr:to>
      <xdr:col>85</xdr:col>
      <xdr:colOff>127000</xdr:colOff>
      <xdr:row>37</xdr:row>
      <xdr:rowOff>45617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88367"/>
          <a:ext cx="8382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44717</xdr:rowOff>
    </xdr:from>
    <xdr:to>
      <xdr:col>81</xdr:col>
      <xdr:colOff>50800</xdr:colOff>
      <xdr:row>37</xdr:row>
      <xdr:rowOff>59466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88367"/>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59466</xdr:rowOff>
    </xdr:from>
    <xdr:to>
      <xdr:col>76</xdr:col>
      <xdr:colOff>114300</xdr:colOff>
      <xdr:row>37</xdr:row>
      <xdr:rowOff>67883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03116"/>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17518</xdr:rowOff>
    </xdr:from>
    <xdr:to>
      <xdr:col>71</xdr:col>
      <xdr:colOff>177800</xdr:colOff>
      <xdr:row>37</xdr:row>
      <xdr:rowOff>67883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61168"/>
          <a:ext cx="889000" cy="5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166267</xdr:rowOff>
    </xdr:from>
    <xdr:to>
      <xdr:col>85</xdr:col>
      <xdr:colOff>177800</xdr:colOff>
      <xdr:row>37</xdr:row>
      <xdr:rowOff>96417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144694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1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165367</xdr:rowOff>
    </xdr:from>
    <xdr:to>
      <xdr:col>81</xdr:col>
      <xdr:colOff>101600</xdr:colOff>
      <xdr:row>37</xdr:row>
      <xdr:rowOff>95517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86644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8666</xdr:rowOff>
    </xdr:from>
    <xdr:to>
      <xdr:col>76</xdr:col>
      <xdr:colOff>165100</xdr:colOff>
      <xdr:row>37</xdr:row>
      <xdr:rowOff>110266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101393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4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17083</xdr:rowOff>
    </xdr:from>
    <xdr:to>
      <xdr:col>72</xdr:col>
      <xdr:colOff>38100</xdr:colOff>
      <xdr:row>37</xdr:row>
      <xdr:rowOff>118683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109810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5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138168</xdr:rowOff>
    </xdr:from>
    <xdr:to>
      <xdr:col>67</xdr:col>
      <xdr:colOff>101600</xdr:colOff>
      <xdr:row>37</xdr:row>
      <xdr:rowOff>68318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59445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0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154360</xdr:rowOff>
    </xdr:from>
    <xdr:to>
      <xdr:col>85</xdr:col>
      <xdr:colOff>127000</xdr:colOff>
      <xdr:row>58</xdr:row>
      <xdr:rowOff>163126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98460"/>
          <a:ext cx="8382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157875</xdr:rowOff>
    </xdr:from>
    <xdr:to>
      <xdr:col>81</xdr:col>
      <xdr:colOff>50800</xdr:colOff>
      <xdr:row>58</xdr:row>
      <xdr:rowOff>163126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1975"/>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157875</xdr:rowOff>
    </xdr:from>
    <xdr:to>
      <xdr:col>76</xdr:col>
      <xdr:colOff>114300</xdr:colOff>
      <xdr:row>58</xdr:row>
      <xdr:rowOff>159944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101975"/>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159944</xdr:rowOff>
    </xdr:from>
    <xdr:to>
      <xdr:col>71</xdr:col>
      <xdr:colOff>177800</xdr:colOff>
      <xdr:row>59</xdr:row>
      <xdr:rowOff>640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4044"/>
          <a:ext cx="889000" cy="1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103560</xdr:rowOff>
    </xdr:from>
    <xdr:to>
      <xdr:col>85</xdr:col>
      <xdr:colOff>177800</xdr:colOff>
      <xdr:row>59</xdr:row>
      <xdr:rowOff>33710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18487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112326</xdr:rowOff>
    </xdr:from>
    <xdr:to>
      <xdr:col>81</xdr:col>
      <xdr:colOff>101600</xdr:colOff>
      <xdr:row>59</xdr:row>
      <xdr:rowOff>42476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33603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107075</xdr:rowOff>
    </xdr:from>
    <xdr:to>
      <xdr:col>76</xdr:col>
      <xdr:colOff>165100</xdr:colOff>
      <xdr:row>59</xdr:row>
      <xdr:rowOff>37225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28352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109144</xdr:rowOff>
    </xdr:from>
    <xdr:to>
      <xdr:col>72</xdr:col>
      <xdr:colOff>38100</xdr:colOff>
      <xdr:row>59</xdr:row>
      <xdr:rowOff>39294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30421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121290</xdr:rowOff>
    </xdr:from>
    <xdr:to>
      <xdr:col>67</xdr:col>
      <xdr:colOff>101600</xdr:colOff>
      <xdr:row>59</xdr:row>
      <xdr:rowOff>51440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42567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75733</xdr:rowOff>
    </xdr:from>
    <xdr:to>
      <xdr:col>85</xdr:col>
      <xdr:colOff>127000</xdr:colOff>
      <xdr:row>97</xdr:row>
      <xdr:rowOff>76885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06383"/>
          <a:ext cx="8382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76885</xdr:rowOff>
    </xdr:from>
    <xdr:to>
      <xdr:col>81</xdr:col>
      <xdr:colOff>50800</xdr:colOff>
      <xdr:row>97</xdr:row>
      <xdr:rowOff>127064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07535"/>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127064</xdr:rowOff>
    </xdr:from>
    <xdr:to>
      <xdr:col>76</xdr:col>
      <xdr:colOff>114300</xdr:colOff>
      <xdr:row>97</xdr:row>
      <xdr:rowOff>155651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57714"/>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155651</xdr:rowOff>
    </xdr:from>
    <xdr:to>
      <xdr:col>71</xdr:col>
      <xdr:colOff>177800</xdr:colOff>
      <xdr:row>97</xdr:row>
      <xdr:rowOff>171341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86301"/>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24933</xdr:rowOff>
    </xdr:from>
    <xdr:to>
      <xdr:col>85</xdr:col>
      <xdr:colOff>177800</xdr:colOff>
      <xdr:row>97</xdr:row>
      <xdr:rowOff>126533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3360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3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26085</xdr:rowOff>
    </xdr:from>
    <xdr:to>
      <xdr:col>81</xdr:col>
      <xdr:colOff>101600</xdr:colOff>
      <xdr:row>97</xdr:row>
      <xdr:rowOff>127685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118812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4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76264</xdr:rowOff>
    </xdr:from>
    <xdr:to>
      <xdr:col>76</xdr:col>
      <xdr:colOff>165100</xdr:colOff>
      <xdr:row>98</xdr:row>
      <xdr:rowOff>6414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168991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7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104851</xdr:rowOff>
    </xdr:from>
    <xdr:to>
      <xdr:col>72</xdr:col>
      <xdr:colOff>38100</xdr:colOff>
      <xdr:row>98</xdr:row>
      <xdr:rowOff>35001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26128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2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120541</xdr:rowOff>
    </xdr:from>
    <xdr:to>
      <xdr:col>67</xdr:col>
      <xdr:colOff>101600</xdr:colOff>
      <xdr:row>98</xdr:row>
      <xdr:rowOff>50691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41818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4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2,484</a:t>
          </a:r>
          <a:r>
            <a:rPr kumimoji="1" lang="ja-JP" altLang="ja-JP" sz="1100">
              <a:solidFill>
                <a:schemeClr val="dk1"/>
              </a:solidFill>
              <a:effectLst/>
              <a:latin typeface="+mn-lt"/>
              <a:ea typeface="+mn-ea"/>
              <a:cs typeface="+mn-cs"/>
            </a:rPr>
            <a:t>円（前年比</a:t>
          </a:r>
          <a:r>
            <a:rPr kumimoji="1" lang="en-US" altLang="ja-JP" sz="1100">
              <a:solidFill>
                <a:schemeClr val="dk1"/>
              </a:solidFill>
              <a:effectLst/>
              <a:latin typeface="+mn-lt"/>
              <a:ea typeface="+mn-ea"/>
              <a:cs typeface="+mn-cs"/>
            </a:rPr>
            <a:t>1,769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）となっており、類似団体と比較してコストが低い。これは、町内において、農林水産業が皆無で、他の市町村に比べ必要となる経費が少ないため。前年比</a:t>
          </a:r>
          <a:r>
            <a:rPr kumimoji="1" lang="en-US" altLang="ja-JP" sz="1100">
              <a:solidFill>
                <a:schemeClr val="dk1"/>
              </a:solidFill>
              <a:effectLst/>
              <a:latin typeface="+mn-lt"/>
              <a:ea typeface="+mn-ea"/>
              <a:cs typeface="+mn-cs"/>
            </a:rPr>
            <a:t>1,769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については、森林環境譲与税基金積立金が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平成１３年度から着手した人件費の抑制施策や住民サービスの休廃止を含む、各種事業施策の見直しを中心とした行財政改革の継続的な断行により、各単年度収支については黒字を維持している。令和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年度においては財政調整基金の取り崩しは行わず、</a:t>
          </a:r>
          <a:r>
            <a:rPr lang="ja-JP" altLang="ja-JP" sz="1100" b="0">
              <a:solidFill>
                <a:schemeClr val="dk1"/>
              </a:solidFill>
              <a:effectLst/>
              <a:latin typeface="+mn-lt"/>
              <a:ea typeface="+mn-ea"/>
              <a:cs typeface="+mn-cs"/>
            </a:rPr>
            <a:t>令和</a:t>
          </a:r>
          <a:r>
            <a:rPr lang="ja-JP" altLang="en-US" sz="1100" b="0">
              <a:solidFill>
                <a:schemeClr val="dk1"/>
              </a:solidFill>
              <a:effectLst/>
              <a:latin typeface="+mn-lt"/>
              <a:ea typeface="+mn-ea"/>
              <a:cs typeface="+mn-cs"/>
            </a:rPr>
            <a:t>５</a:t>
          </a:r>
          <a:r>
            <a:rPr lang="ja-JP" altLang="ja-JP" sz="1100" b="0">
              <a:solidFill>
                <a:schemeClr val="dk1"/>
              </a:solidFill>
              <a:effectLst/>
              <a:latin typeface="+mn-lt"/>
              <a:ea typeface="+mn-ea"/>
              <a:cs typeface="+mn-cs"/>
            </a:rPr>
            <a:t>年度末基金残高で約６億円程</a:t>
          </a:r>
          <a:r>
            <a:rPr lang="ja-JP" altLang="ja-JP" sz="1100">
              <a:solidFill>
                <a:schemeClr val="dk1"/>
              </a:solidFill>
              <a:effectLst/>
              <a:latin typeface="+mn-lt"/>
              <a:ea typeface="+mn-ea"/>
              <a:cs typeface="+mn-cs"/>
            </a:rPr>
            <a:t>を維持している。しかしながら自主財源の割合が低く、地方交付税に強く依存している財政状況にあり、依然として厳しい財政運営となっている。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行財政改革の効果により、一般会計においては各年度黒字を維持しつつ、歳入不足となる会計については、一般会計より繰り入れすることにより収支の均衡を図り、実質赤字比率及び連結実質赤字比率とも０％となっている。しかし依然として厳しい財政運営となっているため、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257_&#19978;&#30722;&#2402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30.8</v>
          </cell>
          <cell r="CF51">
            <v>26.7</v>
          </cell>
          <cell r="CN51">
            <v>22.6</v>
          </cell>
          <cell r="CV51">
            <v>22.9</v>
          </cell>
        </row>
        <row r="53">
          <cell r="BP53">
            <v>65.400000000000006</v>
          </cell>
          <cell r="BX53">
            <v>65.2</v>
          </cell>
          <cell r="CF53">
            <v>66.400000000000006</v>
          </cell>
          <cell r="CN53">
            <v>68.099999999999994</v>
          </cell>
          <cell r="CV53">
            <v>69.8</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cell r="BX73">
            <v>30.8</v>
          </cell>
          <cell r="CF73">
            <v>26.7</v>
          </cell>
          <cell r="CN73">
            <v>22.6</v>
          </cell>
          <cell r="CV73">
            <v>22.9</v>
          </cell>
        </row>
        <row r="75">
          <cell r="BP75">
            <v>7.1</v>
          </cell>
          <cell r="BX75">
            <v>5.9</v>
          </cell>
          <cell r="CF75">
            <v>5.3</v>
          </cell>
          <cell r="CN75">
            <v>5.6</v>
          </cell>
          <cell r="CV75">
            <v>5.5</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30" sqref="L30:P3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3320236</v>
      </c>
      <c r="BO4" s="371"/>
      <c r="BP4" s="371"/>
      <c r="BQ4" s="371"/>
      <c r="BR4" s="371"/>
      <c r="BS4" s="371"/>
      <c r="BT4" s="371"/>
      <c r="BU4" s="372"/>
      <c r="BV4" s="370">
        <v>3465047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5.6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3234160</v>
      </c>
      <c r="BO5" s="408"/>
      <c r="BP5" s="408"/>
      <c r="BQ5" s="408"/>
      <c r="BR5" s="408"/>
      <c r="BS5" s="408"/>
      <c r="BT5" s="408"/>
      <c r="BU5" s="409"/>
      <c r="BV5" s="407">
        <v>3349777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86.4</v>
      </c>
      <c r="CU5" s="405"/>
      <c r="CV5" s="405"/>
      <c r="CW5" s="405"/>
      <c r="CX5" s="405"/>
      <c r="CY5" s="405"/>
      <c r="CZ5" s="405"/>
      <c r="DA5" s="406"/>
      <c r="DB5" s="404">
        <v>86.3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86076</v>
      </c>
      <c r="BO6" s="408"/>
      <c r="BP6" s="408"/>
      <c r="BQ6" s="408"/>
      <c r="BR6" s="408"/>
      <c r="BS6" s="408"/>
      <c r="BT6" s="408"/>
      <c r="BU6" s="409"/>
      <c r="BV6" s="407">
        <v>115270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86.7</v>
      </c>
      <c r="CU6" s="445"/>
      <c r="CV6" s="445"/>
      <c r="CW6" s="445"/>
      <c r="CX6" s="445"/>
      <c r="CY6" s="445"/>
      <c r="CZ6" s="445"/>
      <c r="DA6" s="446"/>
      <c r="DB6" s="444">
        <v>87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2102647</v>
      </c>
      <c r="CU7" s="408"/>
      <c r="CV7" s="408"/>
      <c r="CW7" s="408"/>
      <c r="CX7" s="408"/>
      <c r="CY7" s="408"/>
      <c r="CZ7" s="408"/>
      <c r="DA7" s="409"/>
      <c r="DB7" s="407">
        <v>2074393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86076</v>
      </c>
      <c r="BO8" s="408"/>
      <c r="BP8" s="408"/>
      <c r="BQ8" s="408"/>
      <c r="BR8" s="408"/>
      <c r="BS8" s="408"/>
      <c r="BT8" s="408"/>
      <c r="BU8" s="409"/>
      <c r="BV8" s="407">
        <v>115270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0.11</v>
      </c>
      <c r="CU8" s="448"/>
      <c r="CV8" s="448"/>
      <c r="CW8" s="448"/>
      <c r="CX8" s="448"/>
      <c r="CY8" s="448"/>
      <c r="CZ8" s="448"/>
      <c r="DA8" s="449"/>
      <c r="DB8" s="447">
        <v>0.11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2841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-29194</v>
      </c>
      <c r="BO9" s="408"/>
      <c r="BP9" s="408"/>
      <c r="BQ9" s="408"/>
      <c r="BR9" s="408"/>
      <c r="BS9" s="408"/>
      <c r="BT9" s="408"/>
      <c r="BU9" s="409"/>
      <c r="BV9" s="407">
        <v>21893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12.2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3479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39</v>
      </c>
      <c r="BO10" s="408"/>
      <c r="BP10" s="408"/>
      <c r="BQ10" s="408"/>
      <c r="BR10" s="408"/>
      <c r="BS10" s="408"/>
      <c r="BT10" s="408"/>
      <c r="BU10" s="409"/>
      <c r="BV10" s="407">
        <v>35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2459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2440</v>
      </c>
      <c r="S13" s="492"/>
      <c r="T13" s="492"/>
      <c r="U13" s="492"/>
      <c r="V13" s="493"/>
      <c r="W13" s="423" t="s">
        <v>131</v>
      </c>
      <c r="X13" s="424"/>
      <c r="Y13" s="424"/>
      <c r="Z13" s="424"/>
      <c r="AA13" s="424"/>
      <c r="AB13" s="414"/>
      <c r="AC13" s="458">
        <v>20</v>
      </c>
      <c r="AD13" s="459"/>
      <c r="AE13" s="459"/>
      <c r="AF13" s="459"/>
      <c r="AG13" s="501"/>
      <c r="AH13" s="458">
        <v>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-29155</v>
      </c>
      <c r="BO13" s="408"/>
      <c r="BP13" s="408"/>
      <c r="BQ13" s="408"/>
      <c r="BR13" s="408"/>
      <c r="BS13" s="408"/>
      <c r="BT13" s="408"/>
      <c r="BU13" s="409"/>
      <c r="BV13" s="407">
        <v>21928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2578</v>
      </c>
      <c r="S14" s="492"/>
      <c r="T14" s="492"/>
      <c r="U14" s="492"/>
      <c r="V14" s="493"/>
      <c r="W14" s="397"/>
      <c r="X14" s="398"/>
      <c r="Y14" s="398"/>
      <c r="Z14" s="398"/>
      <c r="AA14" s="398"/>
      <c r="AB14" s="387"/>
      <c r="AC14" s="494">
        <v>1.9</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22.9</v>
      </c>
      <c r="CU14" s="506"/>
      <c r="CV14" s="506"/>
      <c r="CW14" s="506"/>
      <c r="CX14" s="506"/>
      <c r="CY14" s="506"/>
      <c r="CZ14" s="506"/>
      <c r="DA14" s="507"/>
      <c r="DB14" s="505">
        <v>22.6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2560</v>
      </c>
      <c r="S15" s="492"/>
      <c r="T15" s="492"/>
      <c r="U15" s="492"/>
      <c r="V15" s="493"/>
      <c r="W15" s="423" t="s">
        <v>137</v>
      </c>
      <c r="X15" s="424"/>
      <c r="Y15" s="424"/>
      <c r="Z15" s="424"/>
      <c r="AA15" s="424"/>
      <c r="AB15" s="414"/>
      <c r="AC15" s="458">
        <v>284</v>
      </c>
      <c r="AD15" s="459"/>
      <c r="AE15" s="459"/>
      <c r="AF15" s="459"/>
      <c r="AG15" s="501"/>
      <c r="AH15" s="458">
        <v>316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221304</v>
      </c>
      <c r="BO15" s="371"/>
      <c r="BP15" s="371"/>
      <c r="BQ15" s="371"/>
      <c r="BR15" s="371"/>
      <c r="BS15" s="371"/>
      <c r="BT15" s="371"/>
      <c r="BU15" s="372"/>
      <c r="BV15" s="370">
        <v>220543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27.6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2047213</v>
      </c>
      <c r="BO16" s="408"/>
      <c r="BP16" s="408"/>
      <c r="BQ16" s="408"/>
      <c r="BR16" s="408"/>
      <c r="BS16" s="408"/>
      <c r="BT16" s="408"/>
      <c r="BU16" s="409"/>
      <c r="BV16" s="407">
        <v>2010005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730</v>
      </c>
      <c r="AD17" s="459"/>
      <c r="AE17" s="459"/>
      <c r="AF17" s="459"/>
      <c r="AG17" s="501"/>
      <c r="AH17" s="458">
        <v>806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269607</v>
      </c>
      <c r="BO17" s="408"/>
      <c r="BP17" s="408"/>
      <c r="BQ17" s="408"/>
      <c r="BR17" s="408"/>
      <c r="BS17" s="408"/>
      <c r="BT17" s="408"/>
      <c r="BU17" s="409"/>
      <c r="BV17" s="407">
        <v>269069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39.979999999999997</v>
      </c>
      <c r="M18" s="531"/>
      <c r="N18" s="531"/>
      <c r="O18" s="531"/>
      <c r="P18" s="531"/>
      <c r="Q18" s="531"/>
      <c r="R18" s="532"/>
      <c r="S18" s="532"/>
      <c r="T18" s="532"/>
      <c r="U18" s="532"/>
      <c r="V18" s="533"/>
      <c r="W18" s="425"/>
      <c r="X18" s="426"/>
      <c r="Y18" s="426"/>
      <c r="Z18" s="426"/>
      <c r="AA18" s="426"/>
      <c r="AB18" s="417"/>
      <c r="AC18" s="534">
        <v>70.599999999999994</v>
      </c>
      <c r="AD18" s="535"/>
      <c r="AE18" s="535"/>
      <c r="AF18" s="535"/>
      <c r="AG18" s="536"/>
      <c r="AH18" s="534">
        <v>70.3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1835938</v>
      </c>
      <c r="BO18" s="408"/>
      <c r="BP18" s="408"/>
      <c r="BQ18" s="408"/>
      <c r="BR18" s="408"/>
      <c r="BS18" s="408"/>
      <c r="BT18" s="408"/>
      <c r="BU18" s="409"/>
      <c r="BV18" s="407">
        <v>1811700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2548525</v>
      </c>
      <c r="BO19" s="408"/>
      <c r="BP19" s="408"/>
      <c r="BQ19" s="408"/>
      <c r="BR19" s="408"/>
      <c r="BS19" s="408"/>
      <c r="BT19" s="408"/>
      <c r="BU19" s="409"/>
      <c r="BV19" s="407">
        <v>2535200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1479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3601975</v>
      </c>
      <c r="BO22" s="371"/>
      <c r="BP22" s="371"/>
      <c r="BQ22" s="371"/>
      <c r="BR22" s="371"/>
      <c r="BS22" s="371"/>
      <c r="BT22" s="371"/>
      <c r="BU22" s="372"/>
      <c r="BV22" s="370">
        <v>3934610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3331861</v>
      </c>
      <c r="BO23" s="408"/>
      <c r="BP23" s="408"/>
      <c r="BQ23" s="408"/>
      <c r="BR23" s="408"/>
      <c r="BS23" s="408"/>
      <c r="BT23" s="408"/>
      <c r="BU23" s="409"/>
      <c r="BV23" s="407">
        <v>3624162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6900</v>
      </c>
      <c r="R24" s="459"/>
      <c r="S24" s="459"/>
      <c r="T24" s="459"/>
      <c r="U24" s="459"/>
      <c r="V24" s="501"/>
      <c r="W24" s="553"/>
      <c r="X24" s="554"/>
      <c r="Y24" s="555"/>
      <c r="Z24" s="457" t="s">
        <v>162</v>
      </c>
      <c r="AA24" s="437"/>
      <c r="AB24" s="437"/>
      <c r="AC24" s="437"/>
      <c r="AD24" s="437"/>
      <c r="AE24" s="437"/>
      <c r="AF24" s="437"/>
      <c r="AG24" s="438"/>
      <c r="AH24" s="458">
        <v>74</v>
      </c>
      <c r="AI24" s="459"/>
      <c r="AJ24" s="459"/>
      <c r="AK24" s="459"/>
      <c r="AL24" s="501"/>
      <c r="AM24" s="458">
        <v>208828</v>
      </c>
      <c r="AN24" s="459"/>
      <c r="AO24" s="459"/>
      <c r="AP24" s="459"/>
      <c r="AQ24" s="459"/>
      <c r="AR24" s="501"/>
      <c r="AS24" s="458">
        <v>2822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2832865</v>
      </c>
      <c r="BO24" s="408"/>
      <c r="BP24" s="408"/>
      <c r="BQ24" s="408"/>
      <c r="BR24" s="408"/>
      <c r="BS24" s="408"/>
      <c r="BT24" s="408"/>
      <c r="BU24" s="409"/>
      <c r="BV24" s="407">
        <v>3093901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6290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52044</v>
      </c>
      <c r="BO25" s="371"/>
      <c r="BP25" s="371"/>
      <c r="BQ25" s="371"/>
      <c r="BR25" s="371"/>
      <c r="BS25" s="371"/>
      <c r="BT25" s="371"/>
      <c r="BU25" s="372"/>
      <c r="BV25" s="370">
        <v>62105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5670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2790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41956</v>
      </c>
      <c r="BO27" s="527"/>
      <c r="BP27" s="527"/>
      <c r="BQ27" s="527"/>
      <c r="BR27" s="527"/>
      <c r="BS27" s="527"/>
      <c r="BT27" s="527"/>
      <c r="BU27" s="528"/>
      <c r="BV27" s="526">
        <v>41956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2210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623142</v>
      </c>
      <c r="BO28" s="371"/>
      <c r="BP28" s="371"/>
      <c r="BQ28" s="371"/>
      <c r="BR28" s="371"/>
      <c r="BS28" s="371"/>
      <c r="BT28" s="371"/>
      <c r="BU28" s="372"/>
      <c r="BV28" s="370">
        <v>623103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6</v>
      </c>
      <c r="M29" s="459"/>
      <c r="N29" s="459"/>
      <c r="O29" s="459"/>
      <c r="P29" s="501"/>
      <c r="Q29" s="458">
        <v>1850</v>
      </c>
      <c r="R29" s="459"/>
      <c r="S29" s="459"/>
      <c r="T29" s="459"/>
      <c r="U29" s="459"/>
      <c r="V29" s="501"/>
      <c r="W29" s="556"/>
      <c r="X29" s="557"/>
      <c r="Y29" s="558"/>
      <c r="Z29" s="457" t="s">
        <v>177</v>
      </c>
      <c r="AA29" s="437"/>
      <c r="AB29" s="437"/>
      <c r="AC29" s="437"/>
      <c r="AD29" s="437"/>
      <c r="AE29" s="437"/>
      <c r="AF29" s="437"/>
      <c r="AG29" s="438"/>
      <c r="AH29" s="458">
        <v>74</v>
      </c>
      <c r="AI29" s="459"/>
      <c r="AJ29" s="459"/>
      <c r="AK29" s="459"/>
      <c r="AL29" s="501"/>
      <c r="AM29" s="458">
        <v>208828</v>
      </c>
      <c r="AN29" s="459"/>
      <c r="AO29" s="459"/>
      <c r="AP29" s="459"/>
      <c r="AQ29" s="459"/>
      <c r="AR29" s="501"/>
      <c r="AS29" s="458">
        <v>2822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149571</v>
      </c>
      <c r="BO29" s="408"/>
      <c r="BP29" s="408"/>
      <c r="BQ29" s="408"/>
      <c r="BR29" s="408"/>
      <c r="BS29" s="408"/>
      <c r="BT29" s="408"/>
      <c r="BU29" s="409"/>
      <c r="BV29" s="407">
        <v>141571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1227228</v>
      </c>
      <c r="BO30" s="527"/>
      <c r="BP30" s="527"/>
      <c r="BQ30" s="527"/>
      <c r="BR30" s="527"/>
      <c r="BS30" s="527"/>
      <c r="BT30" s="527"/>
      <c r="BU30" s="528"/>
      <c r="BV30" s="526">
        <v>1309540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空知中部広域連合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上砂川振興公社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空知教育センター組合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老人保健施設事業特別会計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砂川地区保健衛生組合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中・北空知廃棄物処理広域連合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中空知広域市町村圏組合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砂川地区広域消防組合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石狩川流域下水道組合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oi4PS7z649NN3NaWplW0m1TDUs0V/kDJL7wop11CmR8x6NOT+7sizZo+htBLPAdXtpJAEnjlzqdIVJunlErlA==" saltValue="1PmpEM8kE8X03ku/pOUe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5.47</v>
      </c>
      <c r="G34" s="33">
        <v>6.16</v>
      </c>
      <c r="H34" s="33">
        <v>4.45</v>
      </c>
      <c r="I34" s="33">
        <v>5.55</v>
      </c>
      <c r="J34" s="34">
        <v>4.09</v>
      </c>
      <c r="K34" s="22"/>
      <c r="L34" s="22"/>
      <c r="M34" s="22"/>
      <c r="N34" s="22"/>
      <c r="O34" s="22"/>
      <c r="P34" s="22"/>
    </row>
    <row r="35" spans="1:16" ht="39" customHeight="1" x14ac:dyDescent="0.15">
      <c r="A35" s="22"/>
      <c r="B35" s="35"/>
      <c r="C35" s="1145" t="s">
        <v>534</v>
      </c>
      <c r="D35" s="1146"/>
      <c r="E35" s="1147"/>
      <c r="F35" s="36">
        <v>6.62</v>
      </c>
      <c r="G35" s="37">
        <v>6.52</v>
      </c>
      <c r="H35" s="37">
        <v>1.99</v>
      </c>
      <c r="I35" s="37">
        <v>2</v>
      </c>
      <c r="J35" s="38">
        <v>2.23</v>
      </c>
      <c r="K35" s="22"/>
      <c r="L35" s="22"/>
      <c r="M35" s="22"/>
      <c r="N35" s="22"/>
      <c r="O35" s="22"/>
      <c r="P35" s="22"/>
    </row>
    <row r="36" spans="1:16" ht="39" customHeight="1" x14ac:dyDescent="0.15">
      <c r="A36" s="22"/>
      <c r="B36" s="35"/>
      <c r="C36" s="1145" t="s">
        <v>535</v>
      </c>
      <c r="D36" s="1146"/>
      <c r="E36" s="1147"/>
      <c r="F36" s="36">
        <v>0.12</v>
      </c>
      <c r="G36" s="37">
        <v>0</v>
      </c>
      <c r="H36" s="37">
        <v>0.04</v>
      </c>
      <c r="I36" s="37">
        <v>0.02</v>
      </c>
      <c r="J36" s="38">
        <v>0.01</v>
      </c>
      <c r="K36" s="22"/>
      <c r="L36" s="22"/>
      <c r="M36" s="22"/>
      <c r="N36" s="22"/>
      <c r="O36" s="22"/>
      <c r="P36" s="22"/>
    </row>
    <row r="37" spans="1:16" ht="39" customHeight="1" x14ac:dyDescent="0.15">
      <c r="A37" s="22"/>
      <c r="B37" s="35"/>
      <c r="C37" s="1145" t="s">
        <v>536</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537</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Zk7At1UuvfYE8zNPnR4szhGfwlenXJ/eeQC7UdTzBp/0WOfmzBY7GwhUf8ugQRAXGKsju7bPltS8fwh0PW1Q==" saltValue="A8tXALAMs02a3lcU2ILb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6" zoomScaleSheetLayoutView="55" workbookViewId="0">
      <selection activeCell="P63" sqref="P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326</v>
      </c>
      <c r="L45" s="60">
        <v>341</v>
      </c>
      <c r="M45" s="60">
        <v>369</v>
      </c>
      <c r="N45" s="60">
        <v>420</v>
      </c>
      <c r="O45" s="61">
        <v>402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141</v>
      </c>
      <c r="L48" s="64">
        <v>135</v>
      </c>
      <c r="M48" s="64">
        <v>130</v>
      </c>
      <c r="N48" s="64">
        <v>122</v>
      </c>
      <c r="O48" s="65">
        <v>122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8</v>
      </c>
      <c r="L49" s="64">
        <v>8</v>
      </c>
      <c r="M49" s="64">
        <v>8</v>
      </c>
      <c r="N49" s="64">
        <v>8</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394</v>
      </c>
      <c r="L52" s="64">
        <v>401</v>
      </c>
      <c r="M52" s="64">
        <v>403</v>
      </c>
      <c r="N52" s="64">
        <v>445</v>
      </c>
      <c r="O52" s="65">
        <v>446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81</v>
      </c>
      <c r="L53" s="69">
        <v>83</v>
      </c>
      <c r="M53" s="69">
        <v>104</v>
      </c>
      <c r="N53" s="69">
        <v>107</v>
      </c>
      <c r="O53" s="70">
        <v>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Izp5XsQQwxf5xtQRhXY0fE6/adoulNDDhbt2HBQonCdkVI28baj2SVgVMy9pNi2SrZZdG6Ip0Zb+3DrADTFiQ==" saltValue="MzoKV186pCWQrHMVWQX5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4029</v>
      </c>
      <c r="J41" s="356">
        <v>4288</v>
      </c>
      <c r="K41" s="356">
        <v>4145</v>
      </c>
      <c r="L41" s="356">
        <v>3935</v>
      </c>
      <c r="M41" s="357">
        <v>3602</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1254</v>
      </c>
      <c r="J43" s="359">
        <v>1150</v>
      </c>
      <c r="K43" s="359">
        <v>1048</v>
      </c>
      <c r="L43" s="359">
        <v>931</v>
      </c>
      <c r="M43" s="360">
        <v>851</v>
      </c>
    </row>
    <row r="44" spans="2:13" ht="27.75" customHeight="1" x14ac:dyDescent="0.15">
      <c r="B44" s="1186"/>
      <c r="C44" s="1187"/>
      <c r="D44" s="106"/>
      <c r="E44" s="1192" t="s">
        <v>34</v>
      </c>
      <c r="F44" s="1192"/>
      <c r="G44" s="1192"/>
      <c r="H44" s="1193"/>
      <c r="I44" s="358">
        <v>42</v>
      </c>
      <c r="J44" s="359">
        <v>34</v>
      </c>
      <c r="K44" s="359">
        <v>26</v>
      </c>
      <c r="L44" s="359">
        <v>19</v>
      </c>
      <c r="M44" s="360">
        <v>13</v>
      </c>
    </row>
    <row r="45" spans="2:13" ht="27.75" customHeight="1" x14ac:dyDescent="0.15">
      <c r="B45" s="1186"/>
      <c r="C45" s="1187"/>
      <c r="D45" s="106"/>
      <c r="E45" s="1192" t="s">
        <v>35</v>
      </c>
      <c r="F45" s="1192"/>
      <c r="G45" s="1192"/>
      <c r="H45" s="1193"/>
      <c r="I45" s="358">
        <v>534</v>
      </c>
      <c r="J45" s="359">
        <v>1049</v>
      </c>
      <c r="K45" s="359">
        <v>1028</v>
      </c>
      <c r="L45" s="359">
        <v>1049</v>
      </c>
      <c r="M45" s="360">
        <v>1064</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2562</v>
      </c>
      <c r="J50" s="359">
        <v>2188</v>
      </c>
      <c r="K50" s="359">
        <v>2188</v>
      </c>
      <c r="L50" s="359">
        <v>2215</v>
      </c>
      <c r="M50" s="360">
        <v>2138</v>
      </c>
    </row>
    <row r="51" spans="2:13" ht="27.75" customHeight="1" x14ac:dyDescent="0.15">
      <c r="B51" s="1186"/>
      <c r="C51" s="1187"/>
      <c r="D51" s="106"/>
      <c r="E51" s="1192" t="s">
        <v>42</v>
      </c>
      <c r="F51" s="1192"/>
      <c r="G51" s="1192"/>
      <c r="H51" s="1193"/>
      <c r="I51" s="358">
        <v>537</v>
      </c>
      <c r="J51" s="359">
        <v>426</v>
      </c>
      <c r="K51" s="359">
        <v>320</v>
      </c>
      <c r="L51" s="359">
        <v>288</v>
      </c>
      <c r="M51" s="360">
        <v>216</v>
      </c>
    </row>
    <row r="52" spans="2:13" ht="27.75" customHeight="1" x14ac:dyDescent="0.15">
      <c r="B52" s="1188"/>
      <c r="C52" s="1189"/>
      <c r="D52" s="106"/>
      <c r="E52" s="1192" t="s">
        <v>43</v>
      </c>
      <c r="F52" s="1192"/>
      <c r="G52" s="1192"/>
      <c r="H52" s="1193"/>
      <c r="I52" s="358">
        <v>3384</v>
      </c>
      <c r="J52" s="359">
        <v>3402</v>
      </c>
      <c r="K52" s="359">
        <v>3257</v>
      </c>
      <c r="L52" s="359">
        <v>3037</v>
      </c>
      <c r="M52" s="360">
        <v>2770</v>
      </c>
    </row>
    <row r="53" spans="2:13" ht="27.75" customHeight="1" thickBot="1" x14ac:dyDescent="0.2">
      <c r="B53" s="1199" t="s">
        <v>19</v>
      </c>
      <c r="C53" s="1200"/>
      <c r="D53" s="110"/>
      <c r="E53" s="1201" t="s">
        <v>44</v>
      </c>
      <c r="F53" s="1201"/>
      <c r="G53" s="1201"/>
      <c r="H53" s="1202"/>
      <c r="I53" s="361">
        <v>-624</v>
      </c>
      <c r="J53" s="362">
        <v>506</v>
      </c>
      <c r="K53" s="362">
        <v>483</v>
      </c>
      <c r="L53" s="362">
        <v>393</v>
      </c>
      <c r="M53" s="363">
        <v>405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pGH9JpDctHhRix2CCXo+FyN3KXJltKKwzqX6GVWbZs/+mwGXlGqtZodYLVWOPgpxeF15J59qy9lDk9nG1OkkQ==" saltValue="0T8A3oqJm3X9VZgiCG29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8" zoomScale="50" zoomScaleNormal="5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623</v>
      </c>
      <c r="G55" s="122">
        <v>623</v>
      </c>
      <c r="H55" s="123">
        <v>623</v>
      </c>
    </row>
    <row r="56" spans="2:8" ht="52.5" customHeight="1" x14ac:dyDescent="0.15">
      <c r="B56" s="124"/>
      <c r="C56" s="1213" t="s">
        <v>47</v>
      </c>
      <c r="D56" s="1213"/>
      <c r="E56" s="1214"/>
      <c r="F56" s="125">
        <v>142</v>
      </c>
      <c r="G56" s="125">
        <v>142</v>
      </c>
      <c r="H56" s="126">
        <v>150</v>
      </c>
    </row>
    <row r="57" spans="2:8" ht="53.25" customHeight="1" x14ac:dyDescent="0.15">
      <c r="B57" s="124"/>
      <c r="C57" s="1215" t="s">
        <v>48</v>
      </c>
      <c r="D57" s="1215"/>
      <c r="E57" s="1216"/>
      <c r="F57" s="127">
        <v>1284</v>
      </c>
      <c r="G57" s="127">
        <v>1310</v>
      </c>
      <c r="H57" s="128">
        <v>1227</v>
      </c>
    </row>
    <row r="58" spans="2:8" ht="45.75" customHeight="1" x14ac:dyDescent="0.15">
      <c r="B58" s="129"/>
      <c r="C58" s="1203" t="s">
        <v>555</v>
      </c>
      <c r="D58" s="1204"/>
      <c r="E58" s="1205"/>
      <c r="F58" s="130">
        <v>507</v>
      </c>
      <c r="G58" s="130">
        <v>499</v>
      </c>
      <c r="H58" s="131">
        <v>453</v>
      </c>
    </row>
    <row r="59" spans="2:8" ht="45.75" customHeight="1" x14ac:dyDescent="0.15">
      <c r="B59" s="129"/>
      <c r="C59" s="1203" t="s">
        <v>556</v>
      </c>
      <c r="D59" s="1204"/>
      <c r="E59" s="1205"/>
      <c r="F59" s="130">
        <v>412</v>
      </c>
      <c r="G59" s="130">
        <v>406</v>
      </c>
      <c r="H59" s="131">
        <v>406</v>
      </c>
    </row>
    <row r="60" spans="2:8" ht="45.75" customHeight="1" x14ac:dyDescent="0.15">
      <c r="B60" s="129"/>
      <c r="C60" s="1203" t="s">
        <v>557</v>
      </c>
      <c r="D60" s="1204"/>
      <c r="E60" s="1205"/>
      <c r="F60" s="130">
        <v>165</v>
      </c>
      <c r="G60" s="130">
        <v>169</v>
      </c>
      <c r="H60" s="131">
        <v>150</v>
      </c>
    </row>
    <row r="61" spans="2:8" ht="45.75" customHeight="1" x14ac:dyDescent="0.15">
      <c r="B61" s="129"/>
      <c r="C61" s="1203" t="s">
        <v>558</v>
      </c>
      <c r="D61" s="1204"/>
      <c r="E61" s="1205"/>
      <c r="F61" s="130">
        <v>80</v>
      </c>
      <c r="G61" s="130">
        <v>90</v>
      </c>
      <c r="H61" s="131">
        <v>106</v>
      </c>
    </row>
    <row r="62" spans="2:8" ht="45.75" customHeight="1" thickBot="1" x14ac:dyDescent="0.2">
      <c r="B62" s="132"/>
      <c r="C62" s="1206" t="s">
        <v>559</v>
      </c>
      <c r="D62" s="1207"/>
      <c r="E62" s="1208"/>
      <c r="F62" s="133">
        <v>70</v>
      </c>
      <c r="G62" s="133">
        <v>100</v>
      </c>
      <c r="H62" s="134">
        <v>50</v>
      </c>
    </row>
    <row r="63" spans="2:8" ht="52.5" customHeight="1" thickBot="1" x14ac:dyDescent="0.2">
      <c r="B63" s="135"/>
      <c r="C63" s="1209" t="s">
        <v>49</v>
      </c>
      <c r="D63" s="1209"/>
      <c r="E63" s="1210"/>
      <c r="F63" s="136">
        <v>2048</v>
      </c>
      <c r="G63" s="136">
        <v>2074</v>
      </c>
      <c r="H63" s="137">
        <v>2000</v>
      </c>
    </row>
    <row r="64" spans="2:8" x14ac:dyDescent="0.15"/>
  </sheetData>
  <sheetProtection algorithmName="SHA-512" hashValue="iwOgfhJLKW4LgwcCpxz2p+51X22QsykLT8cF5VrhPshESZpoBjDNxIy2am41la9RN2wODFchP6zUHZtM56u6Jw==" saltValue="SxuGS91+KuGJwOE1ChWE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3315-BCC6-459E-A2F0-996D73DB17CD}">
  <sheetPr>
    <pageSetUpPr fitToPage="1"/>
  </sheetPr>
  <dimension ref="A1:DE85"/>
  <sheetViews>
    <sheetView showGridLines="0" tabSelected="1" topLeftCell="U1" zoomScaleNormal="100" zoomScaleSheetLayoutView="55" workbookViewId="0">
      <selection activeCell="CF55" sqref="CF55:CM5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30.8</v>
      </c>
      <c r="BY51" s="1255"/>
      <c r="BZ51" s="1255"/>
      <c r="CA51" s="1255"/>
      <c r="CB51" s="1255"/>
      <c r="CC51" s="1255"/>
      <c r="CD51" s="1255"/>
      <c r="CE51" s="1255"/>
      <c r="CF51" s="1255">
        <v>26.7</v>
      </c>
      <c r="CG51" s="1255"/>
      <c r="CH51" s="1255"/>
      <c r="CI51" s="1255"/>
      <c r="CJ51" s="1255"/>
      <c r="CK51" s="1255"/>
      <c r="CL51" s="1255"/>
      <c r="CM51" s="1255"/>
      <c r="CN51" s="1255">
        <v>22.6</v>
      </c>
      <c r="CO51" s="1255"/>
      <c r="CP51" s="1255"/>
      <c r="CQ51" s="1255"/>
      <c r="CR51" s="1255"/>
      <c r="CS51" s="1255"/>
      <c r="CT51" s="1255"/>
      <c r="CU51" s="1255"/>
      <c r="CV51" s="1255">
        <v>22.9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v>65.400000000000006</v>
      </c>
      <c r="BQ53" s="1255"/>
      <c r="BR53" s="1255"/>
      <c r="BS53" s="1255"/>
      <c r="BT53" s="1255"/>
      <c r="BU53" s="1255"/>
      <c r="BV53" s="1255"/>
      <c r="BW53" s="1255"/>
      <c r="BX53" s="1255">
        <v>65.2</v>
      </c>
      <c r="BY53" s="1255"/>
      <c r="BZ53" s="1255"/>
      <c r="CA53" s="1255"/>
      <c r="CB53" s="1255"/>
      <c r="CC53" s="1255"/>
      <c r="CD53" s="1255"/>
      <c r="CE53" s="1255"/>
      <c r="CF53" s="1255">
        <v>66.400000000000006</v>
      </c>
      <c r="CG53" s="1255"/>
      <c r="CH53" s="1255"/>
      <c r="CI53" s="1255"/>
      <c r="CJ53" s="1255"/>
      <c r="CK53" s="1255"/>
      <c r="CL53" s="1255"/>
      <c r="CM53" s="1255"/>
      <c r="CN53" s="1255">
        <v>68.099999999999994</v>
      </c>
      <c r="CO53" s="1255"/>
      <c r="CP53" s="1255"/>
      <c r="CQ53" s="1255"/>
      <c r="CR53" s="1255"/>
      <c r="CS53" s="1255"/>
      <c r="CT53" s="1255"/>
      <c r="CU53" s="1255"/>
      <c r="CV53" s="1255">
        <v>69.8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568</v>
      </c>
    </row>
    <row r="64" spans="1:109" x14ac:dyDescent="0.15">
      <c r="B64" s="1225"/>
      <c r="G64" s="1232"/>
      <c r="I64" s="1265"/>
      <c r="J64" s="1265"/>
      <c r="K64" s="1265"/>
      <c r="L64" s="1265"/>
      <c r="M64" s="1265"/>
      <c r="N64" s="1266"/>
      <c r="AM64" s="1232"/>
      <c r="AN64" s="1232" t="s">
        <v>561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30.8</v>
      </c>
      <c r="BY73" s="1255"/>
      <c r="BZ73" s="1255"/>
      <c r="CA73" s="1255"/>
      <c r="CB73" s="1255"/>
      <c r="CC73" s="1255"/>
      <c r="CD73" s="1255"/>
      <c r="CE73" s="1255"/>
      <c r="CF73" s="1255">
        <v>26.7</v>
      </c>
      <c r="CG73" s="1255"/>
      <c r="CH73" s="1255"/>
      <c r="CI73" s="1255"/>
      <c r="CJ73" s="1255"/>
      <c r="CK73" s="1255"/>
      <c r="CL73" s="1255"/>
      <c r="CM73" s="1255"/>
      <c r="CN73" s="1255">
        <v>22.6</v>
      </c>
      <c r="CO73" s="1255"/>
      <c r="CP73" s="1255"/>
      <c r="CQ73" s="1255"/>
      <c r="CR73" s="1255"/>
      <c r="CS73" s="1255"/>
      <c r="CT73" s="1255"/>
      <c r="CU73" s="1255"/>
      <c r="CV73" s="1255">
        <v>22.9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570</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5.9</v>
      </c>
      <c r="BY75" s="1255"/>
      <c r="BZ75" s="1255"/>
      <c r="CA75" s="1255"/>
      <c r="CB75" s="1255"/>
      <c r="CC75" s="1255"/>
      <c r="CD75" s="1255"/>
      <c r="CE75" s="1255"/>
      <c r="CF75" s="1255">
        <v>5.3</v>
      </c>
      <c r="CG75" s="1255"/>
      <c r="CH75" s="1255"/>
      <c r="CI75" s="1255"/>
      <c r="CJ75" s="1255"/>
      <c r="CK75" s="1255"/>
      <c r="CL75" s="1255"/>
      <c r="CM75" s="1255"/>
      <c r="CN75" s="1255">
        <v>5.6</v>
      </c>
      <c r="CO75" s="1255"/>
      <c r="CP75" s="1255"/>
      <c r="CQ75" s="1255"/>
      <c r="CR75" s="1255"/>
      <c r="CS75" s="1255"/>
      <c r="CT75" s="1255"/>
      <c r="CU75" s="1255"/>
      <c r="CV75" s="1255">
        <v>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570</v>
      </c>
      <c r="BC79" s="1254"/>
      <c r="BD79" s="1254"/>
      <c r="BE79" s="1254"/>
      <c r="BF79" s="1254"/>
      <c r="BG79" s="1254"/>
      <c r="BH79" s="1254"/>
      <c r="BI79" s="1254"/>
      <c r="BJ79" s="1254"/>
      <c r="BK79" s="1254"/>
      <c r="BL79" s="1254"/>
      <c r="BM79" s="1254"/>
      <c r="BN79" s="1254"/>
      <c r="BO79" s="1254"/>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ww0IouN1CITsP/8Ofj4WfQNZh9xOlosgceTDOxvnbMTflw2SJKlrSnLxmk4sHMVt8cfCdMlQGZ9e57wqfO3OOQ==" saltValue="eNiZaTmRcUfeyBEqdu0y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4FB46-C614-4E10-97C9-524994A6658F}">
  <sheetPr>
    <pageSetUpPr fitToPage="1"/>
  </sheetPr>
  <dimension ref="A1:DR125"/>
  <sheetViews>
    <sheetView showGridLines="0" topLeftCell="A79" zoomScaleNormal="100" zoomScaleSheetLayoutView="70" workbookViewId="0">
      <selection activeCell="CF55" sqref="CF55:CM5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ElGMmJvTup0kEQQQoz7B/iSbXr8Br/16+8OxlqO/WcgiPxJIGwYf5xBwae9LkyWPb0Dg7uWd5jf/kmKeU4Ovzg==" saltValue="L+HI5fTl56xHlwpA+W7Z+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BB581-C98E-431B-A501-55A0DC28A95F}">
  <sheetPr>
    <pageSetUpPr fitToPage="1"/>
  </sheetPr>
  <dimension ref="A1:DR125"/>
  <sheetViews>
    <sheetView showGridLines="0" topLeftCell="A37" zoomScaleNormal="100" zoomScaleSheetLayoutView="55" workbookViewId="0">
      <selection activeCell="CF55" sqref="CF55:CM5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6dBzotoGzaDxGtPBJA9v49z8k275PUi5NXDOxzxY1OY0TXt40VAaPT5uCKu9BebSkbzTJc/33UfnA7d32/eZ0g==" saltValue="aHowZFmKqG1K9MK+xt02Q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203551</v>
      </c>
      <c r="E3" s="156"/>
      <c r="F3" s="157">
        <v>316937</v>
      </c>
      <c r="G3" s="158"/>
      <c r="H3" s="159"/>
    </row>
    <row r="4" spans="1:8" x14ac:dyDescent="0.15">
      <c r="A4" s="160"/>
      <c r="B4" s="161"/>
      <c r="C4" s="162"/>
      <c r="D4" s="163">
        <v>156050</v>
      </c>
      <c r="E4" s="164"/>
      <c r="F4" s="165">
        <v>199150</v>
      </c>
      <c r="G4" s="166"/>
      <c r="H4" s="167"/>
    </row>
    <row r="5" spans="1:8" x14ac:dyDescent="0.15">
      <c r="A5" s="148" t="s">
        <v>519</v>
      </c>
      <c r="B5" s="153"/>
      <c r="C5" s="154"/>
      <c r="D5" s="155">
        <v>385725</v>
      </c>
      <c r="E5" s="156"/>
      <c r="F5" s="157">
        <v>332350</v>
      </c>
      <c r="G5" s="158"/>
      <c r="H5" s="159"/>
    </row>
    <row r="6" spans="1:8" x14ac:dyDescent="0.15">
      <c r="A6" s="160"/>
      <c r="B6" s="161"/>
      <c r="C6" s="162"/>
      <c r="D6" s="163">
        <v>352754</v>
      </c>
      <c r="E6" s="164"/>
      <c r="F6" s="165">
        <v>200453</v>
      </c>
      <c r="G6" s="166"/>
      <c r="H6" s="167"/>
    </row>
    <row r="7" spans="1:8" x14ac:dyDescent="0.15">
      <c r="A7" s="148" t="s">
        <v>520</v>
      </c>
      <c r="B7" s="153"/>
      <c r="C7" s="154"/>
      <c r="D7" s="155">
        <v>193667</v>
      </c>
      <c r="E7" s="156"/>
      <c r="F7" s="157">
        <v>362690</v>
      </c>
      <c r="G7" s="158"/>
      <c r="H7" s="159"/>
    </row>
    <row r="8" spans="1:8" x14ac:dyDescent="0.15">
      <c r="A8" s="160"/>
      <c r="B8" s="161"/>
      <c r="C8" s="162"/>
      <c r="D8" s="163">
        <v>146569</v>
      </c>
      <c r="E8" s="164"/>
      <c r="F8" s="165">
        <v>172580</v>
      </c>
      <c r="G8" s="166"/>
      <c r="H8" s="167"/>
    </row>
    <row r="9" spans="1:8" x14ac:dyDescent="0.15">
      <c r="A9" s="148" t="s">
        <v>521</v>
      </c>
      <c r="B9" s="153"/>
      <c r="C9" s="154"/>
      <c r="D9" s="155">
        <v>122195</v>
      </c>
      <c r="E9" s="156"/>
      <c r="F9" s="157">
        <v>296093</v>
      </c>
      <c r="G9" s="158"/>
      <c r="H9" s="159"/>
    </row>
    <row r="10" spans="1:8" x14ac:dyDescent="0.15">
      <c r="A10" s="160"/>
      <c r="B10" s="161"/>
      <c r="C10" s="162"/>
      <c r="D10" s="163">
        <v>66126</v>
      </c>
      <c r="E10" s="164"/>
      <c r="F10" s="165">
        <v>140545</v>
      </c>
      <c r="G10" s="166"/>
      <c r="H10" s="167"/>
    </row>
    <row r="11" spans="1:8" x14ac:dyDescent="0.15">
      <c r="A11" s="148" t="s">
        <v>522</v>
      </c>
      <c r="B11" s="153"/>
      <c r="C11" s="154"/>
      <c r="D11" s="155">
        <v>92760</v>
      </c>
      <c r="E11" s="156"/>
      <c r="F11" s="157">
        <v>308655</v>
      </c>
      <c r="G11" s="158"/>
      <c r="H11" s="159"/>
    </row>
    <row r="12" spans="1:8" x14ac:dyDescent="0.15">
      <c r="A12" s="160"/>
      <c r="B12" s="161"/>
      <c r="C12" s="168"/>
      <c r="D12" s="163">
        <v>90643</v>
      </c>
      <c r="E12" s="164"/>
      <c r="F12" s="165">
        <v>169887</v>
      </c>
      <c r="G12" s="166"/>
      <c r="H12" s="167"/>
    </row>
    <row r="13" spans="1:8" x14ac:dyDescent="0.15">
      <c r="A13" s="148"/>
      <c r="B13" s="153"/>
      <c r="C13" s="169"/>
      <c r="D13" s="170">
        <v>199580</v>
      </c>
      <c r="E13" s="171"/>
      <c r="F13" s="172">
        <v>323345</v>
      </c>
      <c r="G13" s="173"/>
      <c r="H13" s="159"/>
    </row>
    <row r="14" spans="1:8" x14ac:dyDescent="0.15">
      <c r="A14" s="160"/>
      <c r="B14" s="161"/>
      <c r="C14" s="162"/>
      <c r="D14" s="163">
        <v>162428</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5.47</v>
      </c>
      <c r="C19" s="174">
        <f>ROUND(VALUE(SUBSTITUTE(実質収支比率等に係る経年分析!G$48,"▲","-")),2)</f>
        <v>6.16</v>
      </c>
      <c r="D19" s="174">
        <f>ROUND(VALUE(SUBSTITUTE(実質収支比率等に係る経年分析!H$48,"▲","-")),2)</f>
        <v>4.46</v>
      </c>
      <c r="E19" s="174">
        <f>ROUND(VALUE(SUBSTITUTE(実質収支比率等に係る経年分析!I$48,"▲","-")),2)</f>
        <v>5.56</v>
      </c>
      <c r="F19" s="174">
        <f>ROUND(VALUE(SUBSTITUTE(実質収支比率等に係る経年分析!J$48,"▲","-")),2)</f>
        <v>4.09</v>
      </c>
    </row>
    <row r="20" spans="1:11" x14ac:dyDescent="0.15">
      <c r="A20" s="174" t="s">
        <v>53</v>
      </c>
      <c r="B20" s="174">
        <f>ROUND(VALUE(SUBSTITUTE(実質収支比率等に係る経年分析!F$47,"▲","-")),2)</f>
        <v>36.49</v>
      </c>
      <c r="C20" s="174">
        <f>ROUND(VALUE(SUBSTITUTE(実質収支比率等に係る経年分析!G$47,"▲","-")),2)</f>
        <v>32.590000000000003</v>
      </c>
      <c r="D20" s="174">
        <f>ROUND(VALUE(SUBSTITUTE(実質収支比率等に係る経年分析!H$47,"▲","-")),2)</f>
        <v>29.74</v>
      </c>
      <c r="E20" s="174">
        <f>ROUND(VALUE(SUBSTITUTE(実質収支比率等に係る経年分析!I$47,"▲","-")),2)</f>
        <v>30.04</v>
      </c>
      <c r="F20" s="174">
        <f>ROUND(VALUE(SUBSTITUTE(実質収支比率等に係る経年分析!J$47,"▲","-")),2)</f>
        <v>29.64</v>
      </c>
    </row>
    <row r="21" spans="1:11" x14ac:dyDescent="0.15">
      <c r="A21" s="174" t="s">
        <v>54</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-1.1399999999999999</v>
      </c>
      <c r="D21" s="174">
        <f>IF(ISNUMBER(VALUE(SUBSTITUTE(実質収支比率等に係る経年分析!H$49,"▲","-"))),ROUND(VALUE(SUBSTITUTE(実質収支比率等に係る経年分析!H$49,"▲","-")),2),NA())</f>
        <v>-1.1599999999999999</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-1.39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老人保健施設事業特別会計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0.01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394</v>
      </c>
      <c r="E42" s="176"/>
      <c r="F42" s="176"/>
      <c r="G42" s="176">
        <f>'実質公債費比率（分子）の構造'!L$52</f>
        <v>401</v>
      </c>
      <c r="H42" s="176"/>
      <c r="I42" s="176"/>
      <c r="J42" s="176">
        <f>'実質公債費比率（分子）の構造'!M$52</f>
        <v>403</v>
      </c>
      <c r="K42" s="176"/>
      <c r="L42" s="176"/>
      <c r="M42" s="176">
        <f>'実質公債費比率（分子）の構造'!N$52</f>
        <v>445</v>
      </c>
      <c r="N42" s="176"/>
      <c r="O42" s="176"/>
      <c r="P42" s="176">
        <f>'実質公債費比率（分子）の構造'!O$52</f>
        <v>446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6</v>
      </c>
      <c r="O45" s="176"/>
      <c r="P45" s="176"/>
    </row>
    <row r="46" spans="1:16" x14ac:dyDescent="0.15">
      <c r="A46" s="176" t="s">
        <v>64</v>
      </c>
      <c r="B46" s="176">
        <f>'実質公債費比率（分子）の構造'!K$48</f>
        <v>141</v>
      </c>
      <c r="C46" s="176"/>
      <c r="D46" s="176"/>
      <c r="E46" s="176">
        <f>'実質公債費比率（分子）の構造'!L$48</f>
        <v>135</v>
      </c>
      <c r="F46" s="176"/>
      <c r="G46" s="176"/>
      <c r="H46" s="176">
        <f>'実質公債費比率（分子）の構造'!M$48</f>
        <v>130</v>
      </c>
      <c r="I46" s="176"/>
      <c r="J46" s="176"/>
      <c r="K46" s="176">
        <f>'実質公債費比率（分子）の構造'!N$48</f>
        <v>122</v>
      </c>
      <c r="L46" s="176"/>
      <c r="M46" s="176"/>
      <c r="N46" s="176">
        <f>'実質公債費比率（分子）の構造'!O$48</f>
        <v>122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326</v>
      </c>
      <c r="C49" s="176"/>
      <c r="D49" s="176"/>
      <c r="E49" s="176">
        <f>'実質公債費比率（分子）の構造'!L$45</f>
        <v>341</v>
      </c>
      <c r="F49" s="176"/>
      <c r="G49" s="176"/>
      <c r="H49" s="176">
        <f>'実質公債費比率（分子）の構造'!M$45</f>
        <v>369</v>
      </c>
      <c r="I49" s="176"/>
      <c r="J49" s="176"/>
      <c r="K49" s="176">
        <f>'実質公債費比率（分子）の構造'!N$45</f>
        <v>420</v>
      </c>
      <c r="L49" s="176"/>
      <c r="M49" s="176"/>
      <c r="N49" s="176">
        <f>'実質公債費比率（分子）の構造'!O$45</f>
        <v>402</v>
      </c>
      <c r="O49" s="176"/>
      <c r="P49" s="176"/>
    </row>
    <row r="50" spans="1:16" x14ac:dyDescent="0.15">
      <c r="A50" s="176" t="s">
        <v>67</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83</v>
      </c>
      <c r="G50" s="176" t="e">
        <f>NA()</f>
        <v>#N/A</v>
      </c>
      <c r="H50" s="176" t="e">
        <f>NA()</f>
        <v>#N/A</v>
      </c>
      <c r="I50" s="176">
        <f>IF(ISNUMBER('実質公債費比率（分子）の構造'!M$53),'実質公債費比率（分子）の構造'!M$53,NA())</f>
        <v>104</v>
      </c>
      <c r="J50" s="176" t="e">
        <f>NA()</f>
        <v>#N/A</v>
      </c>
      <c r="K50" s="176" t="e">
        <f>NA()</f>
        <v>#N/A</v>
      </c>
      <c r="L50" s="176">
        <f>IF(ISNUMBER('実質公債費比率（分子）の構造'!N$53),'実質公債費比率（分子）の構造'!N$53,NA())</f>
        <v>107</v>
      </c>
      <c r="M50" s="176" t="e">
        <f>NA()</f>
        <v>#N/A</v>
      </c>
      <c r="N50" s="176" t="e">
        <f>NA()</f>
        <v>#N/A</v>
      </c>
      <c r="O50" s="176">
        <f>IF(ISNUMBER('実質公債費比率（分子）の構造'!O$53),'実質公債費比率（分子）の構造'!O$53,NA())</f>
        <v>86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3384</v>
      </c>
      <c r="E56" s="175"/>
      <c r="F56" s="175"/>
      <c r="G56" s="175">
        <f>'将来負担比率（分子）の構造'!J$52</f>
        <v>3402</v>
      </c>
      <c r="H56" s="175"/>
      <c r="I56" s="175"/>
      <c r="J56" s="175">
        <f>'将来負担比率（分子）の構造'!K$52</f>
        <v>3257</v>
      </c>
      <c r="K56" s="175"/>
      <c r="L56" s="175"/>
      <c r="M56" s="175">
        <f>'将来負担比率（分子）の構造'!L$52</f>
        <v>3037</v>
      </c>
      <c r="N56" s="175"/>
      <c r="O56" s="175"/>
      <c r="P56" s="175">
        <f>'将来負担比率（分子）の構造'!M$52</f>
        <v>2770</v>
      </c>
    </row>
    <row r="57" spans="1:16" x14ac:dyDescent="0.15">
      <c r="A57" s="175" t="s">
        <v>42</v>
      </c>
      <c r="B57" s="175"/>
      <c r="C57" s="175"/>
      <c r="D57" s="175">
        <f>'将来負担比率（分子）の構造'!I$51</f>
        <v>537</v>
      </c>
      <c r="E57" s="175"/>
      <c r="F57" s="175"/>
      <c r="G57" s="175">
        <f>'将来負担比率（分子）の構造'!J$51</f>
        <v>426</v>
      </c>
      <c r="H57" s="175"/>
      <c r="I57" s="175"/>
      <c r="J57" s="175">
        <f>'将来負担比率（分子）の構造'!K$51</f>
        <v>320</v>
      </c>
      <c r="K57" s="175"/>
      <c r="L57" s="175"/>
      <c r="M57" s="175">
        <f>'将来負担比率（分子）の構造'!L$51</f>
        <v>288</v>
      </c>
      <c r="N57" s="175"/>
      <c r="O57" s="175"/>
      <c r="P57" s="175">
        <f>'将来負担比率（分子）の構造'!M$51</f>
        <v>216</v>
      </c>
    </row>
    <row r="58" spans="1:16" x14ac:dyDescent="0.15">
      <c r="A58" s="175" t="s">
        <v>41</v>
      </c>
      <c r="B58" s="175"/>
      <c r="C58" s="175"/>
      <c r="D58" s="175">
        <f>'将来負担比率（分子）の構造'!I$50</f>
        <v>2562</v>
      </c>
      <c r="E58" s="175"/>
      <c r="F58" s="175"/>
      <c r="G58" s="175">
        <f>'将来負担比率（分子）の構造'!J$50</f>
        <v>2188</v>
      </c>
      <c r="H58" s="175"/>
      <c r="I58" s="175"/>
      <c r="J58" s="175">
        <f>'将来負担比率（分子）の構造'!K$50</f>
        <v>2188</v>
      </c>
      <c r="K58" s="175"/>
      <c r="L58" s="175"/>
      <c r="M58" s="175">
        <f>'将来負担比率（分子）の構造'!L$50</f>
        <v>2215</v>
      </c>
      <c r="N58" s="175"/>
      <c r="O58" s="175"/>
      <c r="P58" s="175">
        <f>'将来負担比率（分子）の構造'!M$50</f>
        <v>2138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534</v>
      </c>
      <c r="C62" s="175"/>
      <c r="D62" s="175"/>
      <c r="E62" s="175">
        <f>'将来負担比率（分子）の構造'!J$45</f>
        <v>1049</v>
      </c>
      <c r="F62" s="175"/>
      <c r="G62" s="175"/>
      <c r="H62" s="175">
        <f>'将来負担比率（分子）の構造'!K$45</f>
        <v>1028</v>
      </c>
      <c r="I62" s="175"/>
      <c r="J62" s="175"/>
      <c r="K62" s="175">
        <f>'将来負担比率（分子）の構造'!L$45</f>
        <v>1049</v>
      </c>
      <c r="L62" s="175"/>
      <c r="M62" s="175"/>
      <c r="N62" s="175">
        <f>'将来負担比率（分子）の構造'!M$45</f>
        <v>1064</v>
      </c>
      <c r="O62" s="175"/>
      <c r="P62" s="175"/>
    </row>
    <row r="63" spans="1:16" x14ac:dyDescent="0.15">
      <c r="A63" s="175" t="s">
        <v>34</v>
      </c>
      <c r="B63" s="175">
        <f>'将来負担比率（分子）の構造'!I$44</f>
        <v>42</v>
      </c>
      <c r="C63" s="175"/>
      <c r="D63" s="175"/>
      <c r="E63" s="175">
        <f>'将来負担比率（分子）の構造'!J$44</f>
        <v>34</v>
      </c>
      <c r="F63" s="175"/>
      <c r="G63" s="175"/>
      <c r="H63" s="175">
        <f>'将来負担比率（分子）の構造'!K$44</f>
        <v>26</v>
      </c>
      <c r="I63" s="175"/>
      <c r="J63" s="175"/>
      <c r="K63" s="175">
        <f>'将来負担比率（分子）の構造'!L$44</f>
        <v>19</v>
      </c>
      <c r="L63" s="175"/>
      <c r="M63" s="175"/>
      <c r="N63" s="175">
        <f>'将来負担比率（分子）の構造'!M$44</f>
        <v>13</v>
      </c>
      <c r="O63" s="175"/>
      <c r="P63" s="175"/>
    </row>
    <row r="64" spans="1:16" x14ac:dyDescent="0.15">
      <c r="A64" s="175" t="s">
        <v>33</v>
      </c>
      <c r="B64" s="175">
        <f>'将来負担比率（分子）の構造'!I$43</f>
        <v>1254</v>
      </c>
      <c r="C64" s="175"/>
      <c r="D64" s="175"/>
      <c r="E64" s="175">
        <f>'将来負担比率（分子）の構造'!J$43</f>
        <v>1150</v>
      </c>
      <c r="F64" s="175"/>
      <c r="G64" s="175"/>
      <c r="H64" s="175">
        <f>'将来負担比率（分子）の構造'!K$43</f>
        <v>1048</v>
      </c>
      <c r="I64" s="175"/>
      <c r="J64" s="175"/>
      <c r="K64" s="175">
        <f>'将来負担比率（分子）の構造'!L$43</f>
        <v>931</v>
      </c>
      <c r="L64" s="175"/>
      <c r="M64" s="175"/>
      <c r="N64" s="175">
        <f>'将来負担比率（分子）の構造'!M$43</f>
        <v>851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4029</v>
      </c>
      <c r="C66" s="175"/>
      <c r="D66" s="175"/>
      <c r="E66" s="175">
        <f>'将来負担比率（分子）の構造'!J$41</f>
        <v>4288</v>
      </c>
      <c r="F66" s="175"/>
      <c r="G66" s="175"/>
      <c r="H66" s="175">
        <f>'将来負担比率（分子）の構造'!K$41</f>
        <v>4145</v>
      </c>
      <c r="I66" s="175"/>
      <c r="J66" s="175"/>
      <c r="K66" s="175">
        <f>'将来負担比率（分子）の構造'!L$41</f>
        <v>3935</v>
      </c>
      <c r="L66" s="175"/>
      <c r="M66" s="175"/>
      <c r="N66" s="175">
        <f>'将来負担比率（分子）の構造'!M$41</f>
        <v>3602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506</v>
      </c>
      <c r="G67" s="175" t="e">
        <f>NA()</f>
        <v>#N/A</v>
      </c>
      <c r="H67" s="175" t="e">
        <f>NA()</f>
        <v>#N/A</v>
      </c>
      <c r="I67" s="175">
        <f>IF(ISNUMBER('将来負担比率（分子）の構造'!K$53), IF('将来負担比率（分子）の構造'!K$53 &lt; 0, 0, '将来負担比率（分子）の構造'!K$53), NA())</f>
        <v>483</v>
      </c>
      <c r="J67" s="175" t="e">
        <f>NA()</f>
        <v>#N/A</v>
      </c>
      <c r="K67" s="175" t="e">
        <f>NA()</f>
        <v>#N/A</v>
      </c>
      <c r="L67" s="175">
        <f>IF(ISNUMBER('将来負担比率（分子）の構造'!L$53), IF('将来負担比率（分子）の構造'!L$53 &lt; 0, 0, '将来負担比率（分子）の構造'!L$53), NA())</f>
        <v>393</v>
      </c>
      <c r="M67" s="175" t="e">
        <f>NA()</f>
        <v>#N/A</v>
      </c>
      <c r="N67" s="175" t="e">
        <f>NA()</f>
        <v>#N/A</v>
      </c>
      <c r="O67" s="175">
        <f>IF(ISNUMBER('将来負担比率（分子）の構造'!M$53), IF('将来負担比率（分子）の構造'!M$53 &lt; 0, 0, '将来負担比率（分子）の構造'!M$53), NA())</f>
        <v>405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623</v>
      </c>
      <c r="C72" s="179">
        <f>基金残高に係る経年分析!G55</f>
        <v>623</v>
      </c>
      <c r="D72" s="179">
        <f>基金残高に係る経年分析!H55</f>
        <v>623</v>
      </c>
    </row>
    <row r="73" spans="1:16" x14ac:dyDescent="0.15">
      <c r="A73" s="178" t="s">
        <v>74</v>
      </c>
      <c r="B73" s="179">
        <f>基金残高に係る経年分析!F56</f>
        <v>142</v>
      </c>
      <c r="C73" s="179">
        <f>基金残高に係る経年分析!G56</f>
        <v>142</v>
      </c>
      <c r="D73" s="179">
        <f>基金残高に係る経年分析!H56</f>
        <v>150</v>
      </c>
    </row>
    <row r="74" spans="1:16" x14ac:dyDescent="0.15">
      <c r="A74" s="178" t="s">
        <v>75</v>
      </c>
      <c r="B74" s="179">
        <f>基金残高に係る経年分析!F57</f>
        <v>1284</v>
      </c>
      <c r="C74" s="179">
        <f>基金残高に係る経年分析!G57</f>
        <v>1310</v>
      </c>
      <c r="D74" s="179">
        <f>基金残高に係る経年分析!H57</f>
        <v>1227</v>
      </c>
    </row>
  </sheetData>
  <sheetProtection algorithmName="SHA-512" hashValue="MJRz2GqdtEHcvfBGUniAM8KhikPCDweK6GMiwHTfpVxoMpg899RHpMziRyyzxq+WvlP/c0ngFMcBxFsEzkAg3Q==" saltValue="SCPWIqvGx4CEzl/kzGHJ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181896</v>
      </c>
      <c r="S5" s="613"/>
      <c r="T5" s="613"/>
      <c r="U5" s="613"/>
      <c r="V5" s="613"/>
      <c r="W5" s="613"/>
      <c r="X5" s="613"/>
      <c r="Y5" s="614"/>
      <c r="Z5" s="615">
        <v>5.5</v>
      </c>
      <c r="AA5" s="615"/>
      <c r="AB5" s="615"/>
      <c r="AC5" s="615"/>
      <c r="AD5" s="616">
        <v>181896</v>
      </c>
      <c r="AE5" s="616"/>
      <c r="AF5" s="616"/>
      <c r="AG5" s="616"/>
      <c r="AH5" s="616"/>
      <c r="AI5" s="616"/>
      <c r="AJ5" s="616"/>
      <c r="AK5" s="616"/>
      <c r="AL5" s="617">
        <v>8.6</v>
      </c>
      <c r="AM5" s="618"/>
      <c r="AN5" s="618"/>
      <c r="AO5" s="619"/>
      <c r="AP5" s="609" t="s">
        <v>216</v>
      </c>
      <c r="AQ5" s="610"/>
      <c r="AR5" s="610"/>
      <c r="AS5" s="610"/>
      <c r="AT5" s="610"/>
      <c r="AU5" s="610"/>
      <c r="AV5" s="610"/>
      <c r="AW5" s="610"/>
      <c r="AX5" s="610"/>
      <c r="AY5" s="610"/>
      <c r="AZ5" s="610"/>
      <c r="BA5" s="610"/>
      <c r="BB5" s="610"/>
      <c r="BC5" s="610"/>
      <c r="BD5" s="610"/>
      <c r="BE5" s="610"/>
      <c r="BF5" s="611"/>
      <c r="BG5" s="623">
        <v>176744</v>
      </c>
      <c r="BH5" s="624"/>
      <c r="BI5" s="624"/>
      <c r="BJ5" s="624"/>
      <c r="BK5" s="624"/>
      <c r="BL5" s="624"/>
      <c r="BM5" s="624"/>
      <c r="BN5" s="625"/>
      <c r="BO5" s="626">
        <v>97.2</v>
      </c>
      <c r="BP5" s="626"/>
      <c r="BQ5" s="626"/>
      <c r="BR5" s="626"/>
      <c r="BS5" s="627">
        <v>6009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16116</v>
      </c>
      <c r="S6" s="624"/>
      <c r="T6" s="624"/>
      <c r="U6" s="624"/>
      <c r="V6" s="624"/>
      <c r="W6" s="624"/>
      <c r="X6" s="624"/>
      <c r="Y6" s="625"/>
      <c r="Z6" s="626">
        <v>0.5</v>
      </c>
      <c r="AA6" s="626"/>
      <c r="AB6" s="626"/>
      <c r="AC6" s="626"/>
      <c r="AD6" s="627">
        <v>16116</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176744</v>
      </c>
      <c r="BH6" s="624"/>
      <c r="BI6" s="624"/>
      <c r="BJ6" s="624"/>
      <c r="BK6" s="624"/>
      <c r="BL6" s="624"/>
      <c r="BM6" s="624"/>
      <c r="BN6" s="625"/>
      <c r="BO6" s="626">
        <v>97.2</v>
      </c>
      <c r="BP6" s="626"/>
      <c r="BQ6" s="626"/>
      <c r="BR6" s="626"/>
      <c r="BS6" s="627">
        <v>6009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52828</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52828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61</v>
      </c>
      <c r="S7" s="624"/>
      <c r="T7" s="624"/>
      <c r="U7" s="624"/>
      <c r="V7" s="624"/>
      <c r="W7" s="624"/>
      <c r="X7" s="624"/>
      <c r="Y7" s="625"/>
      <c r="Z7" s="626">
        <v>0</v>
      </c>
      <c r="AA7" s="626"/>
      <c r="AB7" s="626"/>
      <c r="AC7" s="626"/>
      <c r="AD7" s="627">
        <v>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94612</v>
      </c>
      <c r="BH7" s="624"/>
      <c r="BI7" s="624"/>
      <c r="BJ7" s="624"/>
      <c r="BK7" s="624"/>
      <c r="BL7" s="624"/>
      <c r="BM7" s="624"/>
      <c r="BN7" s="625"/>
      <c r="BO7" s="626">
        <v>52</v>
      </c>
      <c r="BP7" s="626"/>
      <c r="BQ7" s="626"/>
      <c r="BR7" s="626"/>
      <c r="BS7" s="627">
        <v>6009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689130</v>
      </c>
      <c r="CS7" s="624"/>
      <c r="CT7" s="624"/>
      <c r="CU7" s="624"/>
      <c r="CV7" s="624"/>
      <c r="CW7" s="624"/>
      <c r="CX7" s="624"/>
      <c r="CY7" s="625"/>
      <c r="CZ7" s="626">
        <v>21.3</v>
      </c>
      <c r="DA7" s="626"/>
      <c r="DB7" s="626"/>
      <c r="DC7" s="626"/>
      <c r="DD7" s="632">
        <v>80585</v>
      </c>
      <c r="DE7" s="624"/>
      <c r="DF7" s="624"/>
      <c r="DG7" s="624"/>
      <c r="DH7" s="624"/>
      <c r="DI7" s="624"/>
      <c r="DJ7" s="624"/>
      <c r="DK7" s="624"/>
      <c r="DL7" s="624"/>
      <c r="DM7" s="624"/>
      <c r="DN7" s="624"/>
      <c r="DO7" s="624"/>
      <c r="DP7" s="625"/>
      <c r="DQ7" s="632">
        <v>591866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572</v>
      </c>
      <c r="S8" s="624"/>
      <c r="T8" s="624"/>
      <c r="U8" s="624"/>
      <c r="V8" s="624"/>
      <c r="W8" s="624"/>
      <c r="X8" s="624"/>
      <c r="Y8" s="625"/>
      <c r="Z8" s="626">
        <v>0</v>
      </c>
      <c r="AA8" s="626"/>
      <c r="AB8" s="626"/>
      <c r="AC8" s="626"/>
      <c r="AD8" s="627">
        <v>572</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3528</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914031</v>
      </c>
      <c r="CS8" s="624"/>
      <c r="CT8" s="624"/>
      <c r="CU8" s="624"/>
      <c r="CV8" s="624"/>
      <c r="CW8" s="624"/>
      <c r="CX8" s="624"/>
      <c r="CY8" s="625"/>
      <c r="CZ8" s="626">
        <v>28.3</v>
      </c>
      <c r="DA8" s="626"/>
      <c r="DB8" s="626"/>
      <c r="DC8" s="626"/>
      <c r="DD8" s="632">
        <v>49751</v>
      </c>
      <c r="DE8" s="624"/>
      <c r="DF8" s="624"/>
      <c r="DG8" s="624"/>
      <c r="DH8" s="624"/>
      <c r="DI8" s="624"/>
      <c r="DJ8" s="624"/>
      <c r="DK8" s="624"/>
      <c r="DL8" s="624"/>
      <c r="DM8" s="624"/>
      <c r="DN8" s="624"/>
      <c r="DO8" s="624"/>
      <c r="DP8" s="625"/>
      <c r="DQ8" s="632">
        <v>565755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663</v>
      </c>
      <c r="S9" s="624"/>
      <c r="T9" s="624"/>
      <c r="U9" s="624"/>
      <c r="V9" s="624"/>
      <c r="W9" s="624"/>
      <c r="X9" s="624"/>
      <c r="Y9" s="625"/>
      <c r="Z9" s="626">
        <v>0</v>
      </c>
      <c r="AA9" s="626"/>
      <c r="AB9" s="626"/>
      <c r="AC9" s="626"/>
      <c r="AD9" s="627">
        <v>663</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64543</v>
      </c>
      <c r="BH9" s="624"/>
      <c r="BI9" s="624"/>
      <c r="BJ9" s="624"/>
      <c r="BK9" s="624"/>
      <c r="BL9" s="624"/>
      <c r="BM9" s="624"/>
      <c r="BN9" s="625"/>
      <c r="BO9" s="626">
        <v>35.5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247726</v>
      </c>
      <c r="CS9" s="624"/>
      <c r="CT9" s="624"/>
      <c r="CU9" s="624"/>
      <c r="CV9" s="624"/>
      <c r="CW9" s="624"/>
      <c r="CX9" s="624"/>
      <c r="CY9" s="625"/>
      <c r="CZ9" s="626">
        <v>7.7</v>
      </c>
      <c r="DA9" s="626"/>
      <c r="DB9" s="626"/>
      <c r="DC9" s="626"/>
      <c r="DD9" s="632">
        <v>2475</v>
      </c>
      <c r="DE9" s="624"/>
      <c r="DF9" s="624"/>
      <c r="DG9" s="624"/>
      <c r="DH9" s="624"/>
      <c r="DI9" s="624"/>
      <c r="DJ9" s="624"/>
      <c r="DK9" s="624"/>
      <c r="DL9" s="624"/>
      <c r="DM9" s="624"/>
      <c r="DN9" s="624"/>
      <c r="DO9" s="624"/>
      <c r="DP9" s="625"/>
      <c r="DQ9" s="632">
        <v>225492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5608</v>
      </c>
      <c r="BH10" s="624"/>
      <c r="BI10" s="624"/>
      <c r="BJ10" s="624"/>
      <c r="BK10" s="624"/>
      <c r="BL10" s="624"/>
      <c r="BM10" s="624"/>
      <c r="BN10" s="625"/>
      <c r="BO10" s="626">
        <v>3.1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1641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1641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72687</v>
      </c>
      <c r="S11" s="624"/>
      <c r="T11" s="624"/>
      <c r="U11" s="624"/>
      <c r="V11" s="624"/>
      <c r="W11" s="624"/>
      <c r="X11" s="624"/>
      <c r="Y11" s="625"/>
      <c r="Z11" s="628">
        <v>2.2000000000000002</v>
      </c>
      <c r="AA11" s="629"/>
      <c r="AB11" s="629"/>
      <c r="AC11" s="635"/>
      <c r="AD11" s="632">
        <v>72687</v>
      </c>
      <c r="AE11" s="624"/>
      <c r="AF11" s="624"/>
      <c r="AG11" s="624"/>
      <c r="AH11" s="624"/>
      <c r="AI11" s="624"/>
      <c r="AJ11" s="624"/>
      <c r="AK11" s="625"/>
      <c r="AL11" s="628">
        <v>3.4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20933</v>
      </c>
      <c r="BH11" s="624"/>
      <c r="BI11" s="624"/>
      <c r="BJ11" s="624"/>
      <c r="BK11" s="624"/>
      <c r="BL11" s="624"/>
      <c r="BM11" s="624"/>
      <c r="BN11" s="625"/>
      <c r="BO11" s="626">
        <v>11.5</v>
      </c>
      <c r="BP11" s="626"/>
      <c r="BQ11" s="626"/>
      <c r="BR11" s="626"/>
      <c r="BS11" s="627">
        <v>6009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6107</v>
      </c>
      <c r="CS11" s="624"/>
      <c r="CT11" s="624"/>
      <c r="CU11" s="624"/>
      <c r="CV11" s="624"/>
      <c r="CW11" s="624"/>
      <c r="CX11" s="624"/>
      <c r="CY11" s="625"/>
      <c r="CZ11" s="626">
        <v>0.2</v>
      </c>
      <c r="DA11" s="626"/>
      <c r="DB11" s="626"/>
      <c r="DC11" s="626"/>
      <c r="DD11" s="632" t="s">
        <v>122</v>
      </c>
      <c r="DE11" s="624"/>
      <c r="DF11" s="624"/>
      <c r="DG11" s="624"/>
      <c r="DH11" s="624"/>
      <c r="DI11" s="624"/>
      <c r="DJ11" s="624"/>
      <c r="DK11" s="624"/>
      <c r="DL11" s="624"/>
      <c r="DM11" s="624"/>
      <c r="DN11" s="624"/>
      <c r="DO11" s="624"/>
      <c r="DP11" s="625"/>
      <c r="DQ11" s="632">
        <v>6107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51905</v>
      </c>
      <c r="BH12" s="624"/>
      <c r="BI12" s="624"/>
      <c r="BJ12" s="624"/>
      <c r="BK12" s="624"/>
      <c r="BL12" s="624"/>
      <c r="BM12" s="624"/>
      <c r="BN12" s="625"/>
      <c r="BO12" s="626">
        <v>28.5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235025</v>
      </c>
      <c r="CS12" s="624"/>
      <c r="CT12" s="624"/>
      <c r="CU12" s="624"/>
      <c r="CV12" s="624"/>
      <c r="CW12" s="624"/>
      <c r="CX12" s="624"/>
      <c r="CY12" s="625"/>
      <c r="CZ12" s="626">
        <v>7.3</v>
      </c>
      <c r="DA12" s="626"/>
      <c r="DB12" s="626"/>
      <c r="DC12" s="626"/>
      <c r="DD12" s="632">
        <v>3223</v>
      </c>
      <c r="DE12" s="624"/>
      <c r="DF12" s="624"/>
      <c r="DG12" s="624"/>
      <c r="DH12" s="624"/>
      <c r="DI12" s="624"/>
      <c r="DJ12" s="624"/>
      <c r="DK12" s="624"/>
      <c r="DL12" s="624"/>
      <c r="DM12" s="624"/>
      <c r="DN12" s="624"/>
      <c r="DO12" s="624"/>
      <c r="DP12" s="625"/>
      <c r="DQ12" s="632">
        <v>79577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51905</v>
      </c>
      <c r="BH13" s="624"/>
      <c r="BI13" s="624"/>
      <c r="BJ13" s="624"/>
      <c r="BK13" s="624"/>
      <c r="BL13" s="624"/>
      <c r="BM13" s="624"/>
      <c r="BN13" s="625"/>
      <c r="BO13" s="626">
        <v>28.5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344028</v>
      </c>
      <c r="CS13" s="624"/>
      <c r="CT13" s="624"/>
      <c r="CU13" s="624"/>
      <c r="CV13" s="624"/>
      <c r="CW13" s="624"/>
      <c r="CX13" s="624"/>
      <c r="CY13" s="625"/>
      <c r="CZ13" s="626">
        <v>10.6</v>
      </c>
      <c r="DA13" s="626"/>
      <c r="DB13" s="626"/>
      <c r="DC13" s="626"/>
      <c r="DD13" s="632">
        <v>91517</v>
      </c>
      <c r="DE13" s="624"/>
      <c r="DF13" s="624"/>
      <c r="DG13" s="624"/>
      <c r="DH13" s="624"/>
      <c r="DI13" s="624"/>
      <c r="DJ13" s="624"/>
      <c r="DK13" s="624"/>
      <c r="DL13" s="624"/>
      <c r="DM13" s="624"/>
      <c r="DN13" s="624"/>
      <c r="DO13" s="624"/>
      <c r="DP13" s="625"/>
      <c r="DQ13" s="632">
        <v>308488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110</v>
      </c>
      <c r="S14" s="624"/>
      <c r="T14" s="624"/>
      <c r="U14" s="624"/>
      <c r="V14" s="624"/>
      <c r="W14" s="624"/>
      <c r="X14" s="624"/>
      <c r="Y14" s="625"/>
      <c r="Z14" s="626">
        <v>0</v>
      </c>
      <c r="AA14" s="626"/>
      <c r="AB14" s="626"/>
      <c r="AC14" s="626"/>
      <c r="AD14" s="627">
        <v>110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6583</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142814</v>
      </c>
      <c r="CS14" s="624"/>
      <c r="CT14" s="624"/>
      <c r="CU14" s="624"/>
      <c r="CV14" s="624"/>
      <c r="CW14" s="624"/>
      <c r="CX14" s="624"/>
      <c r="CY14" s="625"/>
      <c r="CZ14" s="626">
        <v>4.4000000000000004</v>
      </c>
      <c r="DA14" s="626"/>
      <c r="DB14" s="626"/>
      <c r="DC14" s="626"/>
      <c r="DD14" s="632" t="s">
        <v>122</v>
      </c>
      <c r="DE14" s="624"/>
      <c r="DF14" s="624"/>
      <c r="DG14" s="624"/>
      <c r="DH14" s="624"/>
      <c r="DI14" s="624"/>
      <c r="DJ14" s="624"/>
      <c r="DK14" s="624"/>
      <c r="DL14" s="624"/>
      <c r="DM14" s="624"/>
      <c r="DN14" s="624"/>
      <c r="DO14" s="624"/>
      <c r="DP14" s="625"/>
      <c r="DQ14" s="632">
        <v>142814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23644</v>
      </c>
      <c r="BH15" s="624"/>
      <c r="BI15" s="624"/>
      <c r="BJ15" s="624"/>
      <c r="BK15" s="624"/>
      <c r="BL15" s="624"/>
      <c r="BM15" s="624"/>
      <c r="BN15" s="625"/>
      <c r="BO15" s="626">
        <v>13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198591</v>
      </c>
      <c r="CS15" s="624"/>
      <c r="CT15" s="624"/>
      <c r="CU15" s="624"/>
      <c r="CV15" s="624"/>
      <c r="CW15" s="624"/>
      <c r="CX15" s="624"/>
      <c r="CY15" s="625"/>
      <c r="CZ15" s="626">
        <v>6.1</v>
      </c>
      <c r="DA15" s="626"/>
      <c r="DB15" s="626"/>
      <c r="DC15" s="626"/>
      <c r="DD15" s="632">
        <v>547</v>
      </c>
      <c r="DE15" s="624"/>
      <c r="DF15" s="624"/>
      <c r="DG15" s="624"/>
      <c r="DH15" s="624"/>
      <c r="DI15" s="624"/>
      <c r="DJ15" s="624"/>
      <c r="DK15" s="624"/>
      <c r="DL15" s="624"/>
      <c r="DM15" s="624"/>
      <c r="DN15" s="624"/>
      <c r="DO15" s="624"/>
      <c r="DP15" s="625"/>
      <c r="DQ15" s="632">
        <v>197136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1327</v>
      </c>
      <c r="S16" s="624"/>
      <c r="T16" s="624"/>
      <c r="U16" s="624"/>
      <c r="V16" s="624"/>
      <c r="W16" s="624"/>
      <c r="X16" s="624"/>
      <c r="Y16" s="625"/>
      <c r="Z16" s="626">
        <v>0</v>
      </c>
      <c r="AA16" s="626"/>
      <c r="AB16" s="626"/>
      <c r="AC16" s="626"/>
      <c r="AD16" s="627">
        <v>1327</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4989</v>
      </c>
      <c r="S17" s="624"/>
      <c r="T17" s="624"/>
      <c r="U17" s="624"/>
      <c r="V17" s="624"/>
      <c r="W17" s="624"/>
      <c r="X17" s="624"/>
      <c r="Y17" s="625"/>
      <c r="Z17" s="626">
        <v>0.2</v>
      </c>
      <c r="AA17" s="626"/>
      <c r="AB17" s="626"/>
      <c r="AC17" s="626"/>
      <c r="AD17" s="627">
        <v>4989</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402239</v>
      </c>
      <c r="CS17" s="624"/>
      <c r="CT17" s="624"/>
      <c r="CU17" s="624"/>
      <c r="CV17" s="624"/>
      <c r="CW17" s="624"/>
      <c r="CX17" s="624"/>
      <c r="CY17" s="625"/>
      <c r="CZ17" s="626">
        <v>12.4</v>
      </c>
      <c r="DA17" s="626"/>
      <c r="DB17" s="626"/>
      <c r="DC17" s="626"/>
      <c r="DD17" s="632" t="s">
        <v>122</v>
      </c>
      <c r="DE17" s="624"/>
      <c r="DF17" s="624"/>
      <c r="DG17" s="624"/>
      <c r="DH17" s="624"/>
      <c r="DI17" s="624"/>
      <c r="DJ17" s="624"/>
      <c r="DK17" s="624"/>
      <c r="DL17" s="624"/>
      <c r="DM17" s="624"/>
      <c r="DN17" s="624"/>
      <c r="DO17" s="624"/>
      <c r="DP17" s="625"/>
      <c r="DQ17" s="632">
        <v>290745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238</v>
      </c>
      <c r="S18" s="624"/>
      <c r="T18" s="624"/>
      <c r="U18" s="624"/>
      <c r="V18" s="624"/>
      <c r="W18" s="624"/>
      <c r="X18" s="624"/>
      <c r="Y18" s="625"/>
      <c r="Z18" s="626">
        <v>0</v>
      </c>
      <c r="AA18" s="626"/>
      <c r="AB18" s="626"/>
      <c r="AC18" s="626"/>
      <c r="AD18" s="627">
        <v>238</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238</v>
      </c>
      <c r="S19" s="624"/>
      <c r="T19" s="624"/>
      <c r="U19" s="624"/>
      <c r="V19" s="624"/>
      <c r="W19" s="624"/>
      <c r="X19" s="624"/>
      <c r="Y19" s="625"/>
      <c r="Z19" s="626">
        <v>0</v>
      </c>
      <c r="AA19" s="626"/>
      <c r="AB19" s="626"/>
      <c r="AC19" s="626"/>
      <c r="AD19" s="627">
        <v>238</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5152</v>
      </c>
      <c r="BH19" s="624"/>
      <c r="BI19" s="624"/>
      <c r="BJ19" s="624"/>
      <c r="BK19" s="624"/>
      <c r="BL19" s="624"/>
      <c r="BM19" s="624"/>
      <c r="BN19" s="625"/>
      <c r="BO19" s="626">
        <v>2.8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5152</v>
      </c>
      <c r="BH20" s="624"/>
      <c r="BI20" s="624"/>
      <c r="BJ20" s="624"/>
      <c r="BK20" s="624"/>
      <c r="BL20" s="624"/>
      <c r="BM20" s="624"/>
      <c r="BN20" s="625"/>
      <c r="BO20" s="626">
        <v>2.8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3234160</v>
      </c>
      <c r="CS20" s="624"/>
      <c r="CT20" s="624"/>
      <c r="CU20" s="624"/>
      <c r="CV20" s="624"/>
      <c r="CW20" s="624"/>
      <c r="CX20" s="624"/>
      <c r="CY20" s="625"/>
      <c r="CZ20" s="626">
        <v>100</v>
      </c>
      <c r="DA20" s="626"/>
      <c r="DB20" s="626"/>
      <c r="DC20" s="626"/>
      <c r="DD20" s="632">
        <v>228098</v>
      </c>
      <c r="DE20" s="624"/>
      <c r="DF20" s="624"/>
      <c r="DG20" s="624"/>
      <c r="DH20" s="624"/>
      <c r="DI20" s="624"/>
      <c r="DJ20" s="624"/>
      <c r="DK20" s="624"/>
      <c r="DL20" s="624"/>
      <c r="DM20" s="624"/>
      <c r="DN20" s="624"/>
      <c r="DO20" s="624"/>
      <c r="DP20" s="625"/>
      <c r="DQ20" s="632">
        <v>2462449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2003255</v>
      </c>
      <c r="S21" s="624"/>
      <c r="T21" s="624"/>
      <c r="U21" s="624"/>
      <c r="V21" s="624"/>
      <c r="W21" s="624"/>
      <c r="X21" s="624"/>
      <c r="Y21" s="625"/>
      <c r="Z21" s="626">
        <v>60.3</v>
      </c>
      <c r="AA21" s="626"/>
      <c r="AB21" s="626"/>
      <c r="AC21" s="626"/>
      <c r="AD21" s="627">
        <v>1825909</v>
      </c>
      <c r="AE21" s="627"/>
      <c r="AF21" s="627"/>
      <c r="AG21" s="627"/>
      <c r="AH21" s="627"/>
      <c r="AI21" s="627"/>
      <c r="AJ21" s="627"/>
      <c r="AK21" s="627"/>
      <c r="AL21" s="628">
        <v>86.2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5152</v>
      </c>
      <c r="BH21" s="624"/>
      <c r="BI21" s="624"/>
      <c r="BJ21" s="624"/>
      <c r="BK21" s="624"/>
      <c r="BL21" s="624"/>
      <c r="BM21" s="624"/>
      <c r="BN21" s="625"/>
      <c r="BO21" s="626">
        <v>2.8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1825909</v>
      </c>
      <c r="S22" s="624"/>
      <c r="T22" s="624"/>
      <c r="U22" s="624"/>
      <c r="V22" s="624"/>
      <c r="W22" s="624"/>
      <c r="X22" s="624"/>
      <c r="Y22" s="625"/>
      <c r="Z22" s="626">
        <v>55</v>
      </c>
      <c r="AA22" s="626"/>
      <c r="AB22" s="626"/>
      <c r="AC22" s="626"/>
      <c r="AD22" s="627">
        <v>1825909</v>
      </c>
      <c r="AE22" s="627"/>
      <c r="AF22" s="627"/>
      <c r="AG22" s="627"/>
      <c r="AH22" s="627"/>
      <c r="AI22" s="627"/>
      <c r="AJ22" s="627"/>
      <c r="AK22" s="627"/>
      <c r="AL22" s="628">
        <v>86.2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177346</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1389836</v>
      </c>
      <c r="CS24" s="613"/>
      <c r="CT24" s="613"/>
      <c r="CU24" s="613"/>
      <c r="CV24" s="613"/>
      <c r="CW24" s="613"/>
      <c r="CX24" s="613"/>
      <c r="CY24" s="614"/>
      <c r="CZ24" s="617">
        <v>43</v>
      </c>
      <c r="DA24" s="618"/>
      <c r="DB24" s="618"/>
      <c r="DC24" s="634"/>
      <c r="DD24" s="655">
        <v>1018768</v>
      </c>
      <c r="DE24" s="613"/>
      <c r="DF24" s="613"/>
      <c r="DG24" s="613"/>
      <c r="DH24" s="613"/>
      <c r="DI24" s="613"/>
      <c r="DJ24" s="613"/>
      <c r="DK24" s="614"/>
      <c r="DL24" s="655">
        <v>1011371</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2281914</v>
      </c>
      <c r="S25" s="624"/>
      <c r="T25" s="624"/>
      <c r="U25" s="624"/>
      <c r="V25" s="624"/>
      <c r="W25" s="624"/>
      <c r="X25" s="624"/>
      <c r="Y25" s="625"/>
      <c r="Z25" s="626">
        <v>68.7</v>
      </c>
      <c r="AA25" s="626"/>
      <c r="AB25" s="626"/>
      <c r="AC25" s="626"/>
      <c r="AD25" s="627">
        <v>2104568</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667284</v>
      </c>
      <c r="CS25" s="656"/>
      <c r="CT25" s="656"/>
      <c r="CU25" s="656"/>
      <c r="CV25" s="656"/>
      <c r="CW25" s="656"/>
      <c r="CX25" s="656"/>
      <c r="CY25" s="657"/>
      <c r="CZ25" s="628">
        <v>20.6</v>
      </c>
      <c r="DA25" s="653"/>
      <c r="DB25" s="653"/>
      <c r="DC25" s="658"/>
      <c r="DD25" s="632">
        <v>637518</v>
      </c>
      <c r="DE25" s="656"/>
      <c r="DF25" s="656"/>
      <c r="DG25" s="656"/>
      <c r="DH25" s="656"/>
      <c r="DI25" s="656"/>
      <c r="DJ25" s="656"/>
      <c r="DK25" s="657"/>
      <c r="DL25" s="632">
        <v>637119</v>
      </c>
      <c r="DM25" s="656"/>
      <c r="DN25" s="656"/>
      <c r="DO25" s="656"/>
      <c r="DP25" s="656"/>
      <c r="DQ25" s="656"/>
      <c r="DR25" s="656"/>
      <c r="DS25" s="656"/>
      <c r="DT25" s="656"/>
      <c r="DU25" s="656"/>
      <c r="DV25" s="657"/>
      <c r="DW25" s="628">
        <v>30</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408055</v>
      </c>
      <c r="CS26" s="624"/>
      <c r="CT26" s="624"/>
      <c r="CU26" s="624"/>
      <c r="CV26" s="624"/>
      <c r="CW26" s="624"/>
      <c r="CX26" s="624"/>
      <c r="CY26" s="625"/>
      <c r="CZ26" s="628">
        <v>12.6</v>
      </c>
      <c r="DA26" s="653"/>
      <c r="DB26" s="653"/>
      <c r="DC26" s="658"/>
      <c r="DD26" s="632">
        <v>396768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817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181896</v>
      </c>
      <c r="BH27" s="624"/>
      <c r="BI27" s="624"/>
      <c r="BJ27" s="624"/>
      <c r="BK27" s="624"/>
      <c r="BL27" s="624"/>
      <c r="BM27" s="624"/>
      <c r="BN27" s="625"/>
      <c r="BO27" s="626">
        <v>100</v>
      </c>
      <c r="BP27" s="626"/>
      <c r="BQ27" s="626"/>
      <c r="BR27" s="626"/>
      <c r="BS27" s="627">
        <v>6009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320313</v>
      </c>
      <c r="CS27" s="656"/>
      <c r="CT27" s="656"/>
      <c r="CU27" s="656"/>
      <c r="CV27" s="656"/>
      <c r="CW27" s="656"/>
      <c r="CX27" s="656"/>
      <c r="CY27" s="657"/>
      <c r="CZ27" s="628">
        <v>9.9</v>
      </c>
      <c r="DA27" s="653"/>
      <c r="DB27" s="653"/>
      <c r="DC27" s="658"/>
      <c r="DD27" s="632">
        <v>90505</v>
      </c>
      <c r="DE27" s="656"/>
      <c r="DF27" s="656"/>
      <c r="DG27" s="656"/>
      <c r="DH27" s="656"/>
      <c r="DI27" s="656"/>
      <c r="DJ27" s="656"/>
      <c r="DK27" s="657"/>
      <c r="DL27" s="632">
        <v>83507</v>
      </c>
      <c r="DM27" s="656"/>
      <c r="DN27" s="656"/>
      <c r="DO27" s="656"/>
      <c r="DP27" s="656"/>
      <c r="DQ27" s="656"/>
      <c r="DR27" s="656"/>
      <c r="DS27" s="656"/>
      <c r="DT27" s="656"/>
      <c r="DU27" s="656"/>
      <c r="DV27" s="657"/>
      <c r="DW27" s="628">
        <v>3.9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148018</v>
      </c>
      <c r="S28" s="624"/>
      <c r="T28" s="624"/>
      <c r="U28" s="624"/>
      <c r="V28" s="624"/>
      <c r="W28" s="624"/>
      <c r="X28" s="624"/>
      <c r="Y28" s="625"/>
      <c r="Z28" s="626">
        <v>4.5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402239</v>
      </c>
      <c r="CS28" s="624"/>
      <c r="CT28" s="624"/>
      <c r="CU28" s="624"/>
      <c r="CV28" s="624"/>
      <c r="CW28" s="624"/>
      <c r="CX28" s="624"/>
      <c r="CY28" s="625"/>
      <c r="CZ28" s="628">
        <v>12.4</v>
      </c>
      <c r="DA28" s="653"/>
      <c r="DB28" s="653"/>
      <c r="DC28" s="658"/>
      <c r="DD28" s="632">
        <v>290745</v>
      </c>
      <c r="DE28" s="624"/>
      <c r="DF28" s="624"/>
      <c r="DG28" s="624"/>
      <c r="DH28" s="624"/>
      <c r="DI28" s="624"/>
      <c r="DJ28" s="624"/>
      <c r="DK28" s="625"/>
      <c r="DL28" s="632">
        <v>290745</v>
      </c>
      <c r="DM28" s="624"/>
      <c r="DN28" s="624"/>
      <c r="DO28" s="624"/>
      <c r="DP28" s="624"/>
      <c r="DQ28" s="624"/>
      <c r="DR28" s="624"/>
      <c r="DS28" s="624"/>
      <c r="DT28" s="624"/>
      <c r="DU28" s="624"/>
      <c r="DV28" s="625"/>
      <c r="DW28" s="628">
        <v>13.7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77527</v>
      </c>
      <c r="S29" s="624"/>
      <c r="T29" s="624"/>
      <c r="U29" s="624"/>
      <c r="V29" s="624"/>
      <c r="W29" s="624"/>
      <c r="X29" s="624"/>
      <c r="Y29" s="625"/>
      <c r="Z29" s="626">
        <v>2.2999999999999998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402239</v>
      </c>
      <c r="CS29" s="656"/>
      <c r="CT29" s="656"/>
      <c r="CU29" s="656"/>
      <c r="CV29" s="656"/>
      <c r="CW29" s="656"/>
      <c r="CX29" s="656"/>
      <c r="CY29" s="657"/>
      <c r="CZ29" s="628">
        <v>12.4</v>
      </c>
      <c r="DA29" s="653"/>
      <c r="DB29" s="653"/>
      <c r="DC29" s="658"/>
      <c r="DD29" s="632">
        <v>290745</v>
      </c>
      <c r="DE29" s="656"/>
      <c r="DF29" s="656"/>
      <c r="DG29" s="656"/>
      <c r="DH29" s="656"/>
      <c r="DI29" s="656"/>
      <c r="DJ29" s="656"/>
      <c r="DK29" s="657"/>
      <c r="DL29" s="632">
        <v>290745</v>
      </c>
      <c r="DM29" s="656"/>
      <c r="DN29" s="656"/>
      <c r="DO29" s="656"/>
      <c r="DP29" s="656"/>
      <c r="DQ29" s="656"/>
      <c r="DR29" s="656"/>
      <c r="DS29" s="656"/>
      <c r="DT29" s="656"/>
      <c r="DU29" s="656"/>
      <c r="DV29" s="657"/>
      <c r="DW29" s="628">
        <v>13.7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295753</v>
      </c>
      <c r="S30" s="624"/>
      <c r="T30" s="624"/>
      <c r="U30" s="624"/>
      <c r="V30" s="624"/>
      <c r="W30" s="624"/>
      <c r="X30" s="624"/>
      <c r="Y30" s="625"/>
      <c r="Z30" s="626">
        <v>8.9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393366</v>
      </c>
      <c r="CS30" s="624"/>
      <c r="CT30" s="624"/>
      <c r="CU30" s="624"/>
      <c r="CV30" s="624"/>
      <c r="CW30" s="624"/>
      <c r="CX30" s="624"/>
      <c r="CY30" s="625"/>
      <c r="CZ30" s="628">
        <v>12.2</v>
      </c>
      <c r="DA30" s="653"/>
      <c r="DB30" s="653"/>
      <c r="DC30" s="658"/>
      <c r="DD30" s="632">
        <v>284483</v>
      </c>
      <c r="DE30" s="624"/>
      <c r="DF30" s="624"/>
      <c r="DG30" s="624"/>
      <c r="DH30" s="624"/>
      <c r="DI30" s="624"/>
      <c r="DJ30" s="624"/>
      <c r="DK30" s="625"/>
      <c r="DL30" s="632">
        <v>284483</v>
      </c>
      <c r="DM30" s="624"/>
      <c r="DN30" s="624"/>
      <c r="DO30" s="624"/>
      <c r="DP30" s="624"/>
      <c r="DQ30" s="624"/>
      <c r="DR30" s="624"/>
      <c r="DS30" s="624"/>
      <c r="DT30" s="624"/>
      <c r="DU30" s="624"/>
      <c r="DV30" s="625"/>
      <c r="DW30" s="628">
        <v>13.4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97.2</v>
      </c>
      <c r="BH31" s="667"/>
      <c r="BI31" s="667"/>
      <c r="BJ31" s="667"/>
      <c r="BK31" s="667"/>
      <c r="BL31" s="667"/>
      <c r="BM31" s="618">
        <v>78.3</v>
      </c>
      <c r="BN31" s="667"/>
      <c r="BO31" s="667"/>
      <c r="BP31" s="667"/>
      <c r="BQ31" s="668"/>
      <c r="BR31" s="670">
        <v>96.4</v>
      </c>
      <c r="BS31" s="667"/>
      <c r="BT31" s="667"/>
      <c r="BU31" s="667"/>
      <c r="BV31" s="667"/>
      <c r="BW31" s="667"/>
      <c r="BX31" s="618">
        <v>74.5</v>
      </c>
      <c r="BY31" s="667"/>
      <c r="BZ31" s="667"/>
      <c r="CA31" s="667"/>
      <c r="CB31" s="668"/>
      <c r="CD31" s="663"/>
      <c r="CE31" s="664"/>
      <c r="CF31" s="620" t="s">
        <v>300</v>
      </c>
      <c r="CG31" s="621"/>
      <c r="CH31" s="621"/>
      <c r="CI31" s="621"/>
      <c r="CJ31" s="621"/>
      <c r="CK31" s="621"/>
      <c r="CL31" s="621"/>
      <c r="CM31" s="621"/>
      <c r="CN31" s="621"/>
      <c r="CO31" s="621"/>
      <c r="CP31" s="621"/>
      <c r="CQ31" s="622"/>
      <c r="CR31" s="623">
        <v>8873</v>
      </c>
      <c r="CS31" s="656"/>
      <c r="CT31" s="656"/>
      <c r="CU31" s="656"/>
      <c r="CV31" s="656"/>
      <c r="CW31" s="656"/>
      <c r="CX31" s="656"/>
      <c r="CY31" s="657"/>
      <c r="CZ31" s="628">
        <v>0.3</v>
      </c>
      <c r="DA31" s="653"/>
      <c r="DB31" s="653"/>
      <c r="DC31" s="658"/>
      <c r="DD31" s="632">
        <v>6262</v>
      </c>
      <c r="DE31" s="656"/>
      <c r="DF31" s="656"/>
      <c r="DG31" s="656"/>
      <c r="DH31" s="656"/>
      <c r="DI31" s="656"/>
      <c r="DJ31" s="656"/>
      <c r="DK31" s="657"/>
      <c r="DL31" s="632">
        <v>6262</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112183</v>
      </c>
      <c r="S32" s="624"/>
      <c r="T32" s="624"/>
      <c r="U32" s="624"/>
      <c r="V32" s="624"/>
      <c r="W32" s="624"/>
      <c r="X32" s="624"/>
      <c r="Y32" s="625"/>
      <c r="Z32" s="626">
        <v>3.4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99.1</v>
      </c>
      <c r="BH32" s="656"/>
      <c r="BI32" s="656"/>
      <c r="BJ32" s="656"/>
      <c r="BK32" s="656"/>
      <c r="BL32" s="656"/>
      <c r="BM32" s="629">
        <v>96.4</v>
      </c>
      <c r="BN32" s="656"/>
      <c r="BO32" s="656"/>
      <c r="BP32" s="656"/>
      <c r="BQ32" s="669"/>
      <c r="BR32" s="680">
        <v>99.1</v>
      </c>
      <c r="BS32" s="656"/>
      <c r="BT32" s="656"/>
      <c r="BU32" s="656"/>
      <c r="BV32" s="656"/>
      <c r="BW32" s="656"/>
      <c r="BX32" s="629">
        <v>96.3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20780</v>
      </c>
      <c r="S33" s="624"/>
      <c r="T33" s="624"/>
      <c r="U33" s="624"/>
      <c r="V33" s="624"/>
      <c r="W33" s="624"/>
      <c r="X33" s="624"/>
      <c r="Y33" s="625"/>
      <c r="Z33" s="626">
        <v>0.6</v>
      </c>
      <c r="AA33" s="626"/>
      <c r="AB33" s="626"/>
      <c r="AC33" s="626"/>
      <c r="AD33" s="627">
        <v>10527</v>
      </c>
      <c r="AE33" s="627"/>
      <c r="AF33" s="627"/>
      <c r="AG33" s="627"/>
      <c r="AH33" s="627"/>
      <c r="AI33" s="627"/>
      <c r="AJ33" s="627"/>
      <c r="AK33" s="627"/>
      <c r="AL33" s="628">
        <v>0.5</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92.4</v>
      </c>
      <c r="BH33" s="682"/>
      <c r="BI33" s="682"/>
      <c r="BJ33" s="682"/>
      <c r="BK33" s="682"/>
      <c r="BL33" s="682"/>
      <c r="BM33" s="683">
        <v>52.8</v>
      </c>
      <c r="BN33" s="682"/>
      <c r="BO33" s="682"/>
      <c r="BP33" s="682"/>
      <c r="BQ33" s="684"/>
      <c r="BR33" s="681">
        <v>89.9</v>
      </c>
      <c r="BS33" s="682"/>
      <c r="BT33" s="682"/>
      <c r="BU33" s="682"/>
      <c r="BV33" s="682"/>
      <c r="BW33" s="682"/>
      <c r="BX33" s="683">
        <v>46.8</v>
      </c>
      <c r="BY33" s="682"/>
      <c r="BZ33" s="682"/>
      <c r="CA33" s="682"/>
      <c r="CB33" s="684"/>
      <c r="CD33" s="620" t="s">
        <v>307</v>
      </c>
      <c r="CE33" s="621"/>
      <c r="CF33" s="621"/>
      <c r="CG33" s="621"/>
      <c r="CH33" s="621"/>
      <c r="CI33" s="621"/>
      <c r="CJ33" s="621"/>
      <c r="CK33" s="621"/>
      <c r="CL33" s="621"/>
      <c r="CM33" s="621"/>
      <c r="CN33" s="621"/>
      <c r="CO33" s="621"/>
      <c r="CP33" s="621"/>
      <c r="CQ33" s="622"/>
      <c r="CR33" s="623">
        <v>1616226</v>
      </c>
      <c r="CS33" s="656"/>
      <c r="CT33" s="656"/>
      <c r="CU33" s="656"/>
      <c r="CV33" s="656"/>
      <c r="CW33" s="656"/>
      <c r="CX33" s="656"/>
      <c r="CY33" s="657"/>
      <c r="CZ33" s="628">
        <v>50</v>
      </c>
      <c r="DA33" s="653"/>
      <c r="DB33" s="653"/>
      <c r="DC33" s="658"/>
      <c r="DD33" s="632">
        <v>1218692</v>
      </c>
      <c r="DE33" s="656"/>
      <c r="DF33" s="656"/>
      <c r="DG33" s="656"/>
      <c r="DH33" s="656"/>
      <c r="DI33" s="656"/>
      <c r="DJ33" s="656"/>
      <c r="DK33" s="657"/>
      <c r="DL33" s="632">
        <v>824567</v>
      </c>
      <c r="DM33" s="656"/>
      <c r="DN33" s="656"/>
      <c r="DO33" s="656"/>
      <c r="DP33" s="656"/>
      <c r="DQ33" s="656"/>
      <c r="DR33" s="656"/>
      <c r="DS33" s="656"/>
      <c r="DT33" s="656"/>
      <c r="DU33" s="656"/>
      <c r="DV33" s="657"/>
      <c r="DW33" s="628">
        <v>38.799999999999997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12845</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319248</v>
      </c>
      <c r="CS34" s="624"/>
      <c r="CT34" s="624"/>
      <c r="CU34" s="624"/>
      <c r="CV34" s="624"/>
      <c r="CW34" s="624"/>
      <c r="CX34" s="624"/>
      <c r="CY34" s="625"/>
      <c r="CZ34" s="628">
        <v>9.9</v>
      </c>
      <c r="DA34" s="653"/>
      <c r="DB34" s="653"/>
      <c r="DC34" s="658"/>
      <c r="DD34" s="632">
        <v>267034</v>
      </c>
      <c r="DE34" s="624"/>
      <c r="DF34" s="624"/>
      <c r="DG34" s="624"/>
      <c r="DH34" s="624"/>
      <c r="DI34" s="624"/>
      <c r="DJ34" s="624"/>
      <c r="DK34" s="625"/>
      <c r="DL34" s="632">
        <v>243134</v>
      </c>
      <c r="DM34" s="624"/>
      <c r="DN34" s="624"/>
      <c r="DO34" s="624"/>
      <c r="DP34" s="624"/>
      <c r="DQ34" s="624"/>
      <c r="DR34" s="624"/>
      <c r="DS34" s="624"/>
      <c r="DT34" s="624"/>
      <c r="DU34" s="624"/>
      <c r="DV34" s="625"/>
      <c r="DW34" s="628">
        <v>11.4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151400</v>
      </c>
      <c r="S35" s="624"/>
      <c r="T35" s="624"/>
      <c r="U35" s="624"/>
      <c r="V35" s="624"/>
      <c r="W35" s="624"/>
      <c r="X35" s="624"/>
      <c r="Y35" s="625"/>
      <c r="Z35" s="626">
        <v>4.5999999999999996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111353</v>
      </c>
      <c r="CS35" s="656"/>
      <c r="CT35" s="656"/>
      <c r="CU35" s="656"/>
      <c r="CV35" s="656"/>
      <c r="CW35" s="656"/>
      <c r="CX35" s="656"/>
      <c r="CY35" s="657"/>
      <c r="CZ35" s="628">
        <v>3.4</v>
      </c>
      <c r="DA35" s="653"/>
      <c r="DB35" s="653"/>
      <c r="DC35" s="658"/>
      <c r="DD35" s="632">
        <v>81253</v>
      </c>
      <c r="DE35" s="656"/>
      <c r="DF35" s="656"/>
      <c r="DG35" s="656"/>
      <c r="DH35" s="656"/>
      <c r="DI35" s="656"/>
      <c r="DJ35" s="656"/>
      <c r="DK35" s="657"/>
      <c r="DL35" s="632">
        <v>81159</v>
      </c>
      <c r="DM35" s="656"/>
      <c r="DN35" s="656"/>
      <c r="DO35" s="656"/>
      <c r="DP35" s="656"/>
      <c r="DQ35" s="656"/>
      <c r="DR35" s="656"/>
      <c r="DS35" s="656"/>
      <c r="DT35" s="656"/>
      <c r="DU35" s="656"/>
      <c r="DV35" s="657"/>
      <c r="DW35" s="628">
        <v>3.8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115270</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408081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774667</v>
      </c>
      <c r="CS36" s="624"/>
      <c r="CT36" s="624"/>
      <c r="CU36" s="624"/>
      <c r="CV36" s="624"/>
      <c r="CW36" s="624"/>
      <c r="CX36" s="624"/>
      <c r="CY36" s="625"/>
      <c r="CZ36" s="628">
        <v>24</v>
      </c>
      <c r="DA36" s="653"/>
      <c r="DB36" s="653"/>
      <c r="DC36" s="658"/>
      <c r="DD36" s="632">
        <v>501602</v>
      </c>
      <c r="DE36" s="624"/>
      <c r="DF36" s="624"/>
      <c r="DG36" s="624"/>
      <c r="DH36" s="624"/>
      <c r="DI36" s="624"/>
      <c r="DJ36" s="624"/>
      <c r="DK36" s="625"/>
      <c r="DL36" s="632">
        <v>273906</v>
      </c>
      <c r="DM36" s="624"/>
      <c r="DN36" s="624"/>
      <c r="DO36" s="624"/>
      <c r="DP36" s="624"/>
      <c r="DQ36" s="624"/>
      <c r="DR36" s="624"/>
      <c r="DS36" s="624"/>
      <c r="DT36" s="624"/>
      <c r="DU36" s="624"/>
      <c r="DV36" s="625"/>
      <c r="DW36" s="628">
        <v>12.9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42998</v>
      </c>
      <c r="S37" s="624"/>
      <c r="T37" s="624"/>
      <c r="U37" s="624"/>
      <c r="V37" s="624"/>
      <c r="W37" s="624"/>
      <c r="X37" s="624"/>
      <c r="Y37" s="625"/>
      <c r="Z37" s="626">
        <v>1.3</v>
      </c>
      <c r="AA37" s="626"/>
      <c r="AB37" s="626"/>
      <c r="AC37" s="626"/>
      <c r="AD37" s="627">
        <v>2627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103738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-3549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201474</v>
      </c>
      <c r="CS37" s="656"/>
      <c r="CT37" s="656"/>
      <c r="CU37" s="656"/>
      <c r="CV37" s="656"/>
      <c r="CW37" s="656"/>
      <c r="CX37" s="656"/>
      <c r="CY37" s="657"/>
      <c r="CZ37" s="628">
        <v>6.2</v>
      </c>
      <c r="DA37" s="653"/>
      <c r="DB37" s="653"/>
      <c r="DC37" s="658"/>
      <c r="DD37" s="632">
        <v>151978</v>
      </c>
      <c r="DE37" s="656"/>
      <c r="DF37" s="656"/>
      <c r="DG37" s="656"/>
      <c r="DH37" s="656"/>
      <c r="DI37" s="656"/>
      <c r="DJ37" s="656"/>
      <c r="DK37" s="657"/>
      <c r="DL37" s="632">
        <v>81978</v>
      </c>
      <c r="DM37" s="656"/>
      <c r="DN37" s="656"/>
      <c r="DO37" s="656"/>
      <c r="DP37" s="656"/>
      <c r="DQ37" s="656"/>
      <c r="DR37" s="656"/>
      <c r="DS37" s="656"/>
      <c r="DT37" s="656"/>
      <c r="DU37" s="656"/>
      <c r="DV37" s="657"/>
      <c r="DW37" s="628">
        <v>3.9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60731</v>
      </c>
      <c r="S38" s="624"/>
      <c r="T38" s="624"/>
      <c r="U38" s="624"/>
      <c r="V38" s="624"/>
      <c r="W38" s="624"/>
      <c r="X38" s="624"/>
      <c r="Y38" s="625"/>
      <c r="Z38" s="626">
        <v>1.8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100852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331531</v>
      </c>
      <c r="CS38" s="624"/>
      <c r="CT38" s="624"/>
      <c r="CU38" s="624"/>
      <c r="CV38" s="624"/>
      <c r="CW38" s="624"/>
      <c r="CX38" s="624"/>
      <c r="CY38" s="625"/>
      <c r="CZ38" s="628">
        <v>10.3</v>
      </c>
      <c r="DA38" s="653"/>
      <c r="DB38" s="653"/>
      <c r="DC38" s="658"/>
      <c r="DD38" s="632">
        <v>304391</v>
      </c>
      <c r="DE38" s="624"/>
      <c r="DF38" s="624"/>
      <c r="DG38" s="624"/>
      <c r="DH38" s="624"/>
      <c r="DI38" s="624"/>
      <c r="DJ38" s="624"/>
      <c r="DK38" s="625"/>
      <c r="DL38" s="632">
        <v>226368</v>
      </c>
      <c r="DM38" s="624"/>
      <c r="DN38" s="624"/>
      <c r="DO38" s="624"/>
      <c r="DP38" s="624"/>
      <c r="DQ38" s="624"/>
      <c r="DR38" s="624"/>
      <c r="DS38" s="624"/>
      <c r="DT38" s="624"/>
      <c r="DU38" s="624"/>
      <c r="DV38" s="625"/>
      <c r="DW38" s="628">
        <v>10.7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76550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74127</v>
      </c>
      <c r="CS39" s="656"/>
      <c r="CT39" s="656"/>
      <c r="CU39" s="656"/>
      <c r="CV39" s="656"/>
      <c r="CW39" s="656"/>
      <c r="CX39" s="656"/>
      <c r="CY39" s="657"/>
      <c r="CZ39" s="628">
        <v>2.2999999999999998</v>
      </c>
      <c r="DA39" s="653"/>
      <c r="DB39" s="653"/>
      <c r="DC39" s="658"/>
      <c r="DD39" s="632">
        <v>64412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7131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45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5300</v>
      </c>
      <c r="CS40" s="624"/>
      <c r="CT40" s="624"/>
      <c r="CU40" s="624"/>
      <c r="CV40" s="624"/>
      <c r="CW40" s="624"/>
      <c r="CX40" s="624"/>
      <c r="CY40" s="625"/>
      <c r="CZ40" s="628">
        <v>0.2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3320236</v>
      </c>
      <c r="S41" s="696"/>
      <c r="T41" s="696"/>
      <c r="U41" s="696"/>
      <c r="V41" s="696"/>
      <c r="W41" s="696"/>
      <c r="X41" s="696"/>
      <c r="Y41" s="700"/>
      <c r="Z41" s="701">
        <v>100</v>
      </c>
      <c r="AA41" s="701"/>
      <c r="AB41" s="701"/>
      <c r="AC41" s="701"/>
      <c r="AD41" s="702">
        <v>2117722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38914</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88027</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t="s">
        <v>122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228098</v>
      </c>
      <c r="CS42" s="656"/>
      <c r="CT42" s="656"/>
      <c r="CU42" s="656"/>
      <c r="CV42" s="656"/>
      <c r="CW42" s="656"/>
      <c r="CX42" s="656"/>
      <c r="CY42" s="657"/>
      <c r="CZ42" s="628">
        <v>7.1</v>
      </c>
      <c r="DA42" s="653"/>
      <c r="DB42" s="653"/>
      <c r="DC42" s="658"/>
      <c r="DD42" s="632">
        <v>224989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10993</v>
      </c>
      <c r="CS43" s="656"/>
      <c r="CT43" s="656"/>
      <c r="CU43" s="656"/>
      <c r="CV43" s="656"/>
      <c r="CW43" s="656"/>
      <c r="CX43" s="656"/>
      <c r="CY43" s="657"/>
      <c r="CZ43" s="628">
        <v>0.3</v>
      </c>
      <c r="DA43" s="653"/>
      <c r="DB43" s="653"/>
      <c r="DC43" s="658"/>
      <c r="DD43" s="632">
        <v>10993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228098</v>
      </c>
      <c r="CS44" s="624"/>
      <c r="CT44" s="624"/>
      <c r="CU44" s="624"/>
      <c r="CV44" s="624"/>
      <c r="CW44" s="624"/>
      <c r="CX44" s="624"/>
      <c r="CY44" s="625"/>
      <c r="CZ44" s="628">
        <v>7.1</v>
      </c>
      <c r="DA44" s="629"/>
      <c r="DB44" s="629"/>
      <c r="DC44" s="635"/>
      <c r="DD44" s="632">
        <v>224989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5208</v>
      </c>
      <c r="CS45" s="656"/>
      <c r="CT45" s="656"/>
      <c r="CU45" s="656"/>
      <c r="CV45" s="656"/>
      <c r="CW45" s="656"/>
      <c r="CX45" s="656"/>
      <c r="CY45" s="657"/>
      <c r="CZ45" s="628">
        <v>0.2</v>
      </c>
      <c r="DA45" s="653"/>
      <c r="DB45" s="653"/>
      <c r="DC45" s="658"/>
      <c r="DD45" s="632">
        <v>2099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222890</v>
      </c>
      <c r="CS46" s="624"/>
      <c r="CT46" s="624"/>
      <c r="CU46" s="624"/>
      <c r="CV46" s="624"/>
      <c r="CW46" s="624"/>
      <c r="CX46" s="624"/>
      <c r="CY46" s="625"/>
      <c r="CZ46" s="628">
        <v>6.9</v>
      </c>
      <c r="DA46" s="629"/>
      <c r="DB46" s="629"/>
      <c r="DC46" s="635"/>
      <c r="DD46" s="632">
        <v>222890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3234160</v>
      </c>
      <c r="CS49" s="682"/>
      <c r="CT49" s="682"/>
      <c r="CU49" s="682"/>
      <c r="CV49" s="682"/>
      <c r="CW49" s="682"/>
      <c r="CX49" s="682"/>
      <c r="CY49" s="711"/>
      <c r="CZ49" s="703">
        <v>100</v>
      </c>
      <c r="DA49" s="712"/>
      <c r="DB49" s="712"/>
      <c r="DC49" s="713"/>
      <c r="DD49" s="714">
        <v>2462449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XxVoEykY725qGls+OYm0cn9iep/IQVo/DkEpJqt+N8e0/xEGXm25m2doSQu3MWVyfHo/1dCfAUsGmOqycWnaw==" saltValue="DXIWCj1x6cxNVpyvgMYP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32" sqref="BE32:BI3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3320</v>
      </c>
      <c r="R7" s="753"/>
      <c r="S7" s="753"/>
      <c r="T7" s="753"/>
      <c r="U7" s="753"/>
      <c r="V7" s="753">
        <v>3234</v>
      </c>
      <c r="W7" s="753"/>
      <c r="X7" s="753"/>
      <c r="Y7" s="753"/>
      <c r="Z7" s="753"/>
      <c r="AA7" s="753">
        <v>86</v>
      </c>
      <c r="AB7" s="753"/>
      <c r="AC7" s="753"/>
      <c r="AD7" s="753"/>
      <c r="AE7" s="754"/>
      <c r="AF7" s="755">
        <v>86</v>
      </c>
      <c r="AG7" s="756"/>
      <c r="AH7" s="756"/>
      <c r="AI7" s="756"/>
      <c r="AJ7" s="757"/>
      <c r="AK7" s="758">
        <v>151</v>
      </c>
      <c r="AL7" s="759"/>
      <c r="AM7" s="759"/>
      <c r="AN7" s="759"/>
      <c r="AO7" s="759"/>
      <c r="AP7" s="759">
        <v>3602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-94</v>
      </c>
      <c r="CI7" s="744"/>
      <c r="CJ7" s="744"/>
      <c r="CK7" s="744"/>
      <c r="CL7" s="745"/>
      <c r="CM7" s="743">
        <v>395</v>
      </c>
      <c r="CN7" s="744"/>
      <c r="CO7" s="744"/>
      <c r="CP7" s="744"/>
      <c r="CQ7" s="745"/>
      <c r="CR7" s="743">
        <v>87</v>
      </c>
      <c r="CS7" s="744"/>
      <c r="CT7" s="744"/>
      <c r="CU7" s="744"/>
      <c r="CV7" s="745"/>
      <c r="CW7" s="743">
        <v>104</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3320</v>
      </c>
      <c r="R23" s="793"/>
      <c r="S23" s="793"/>
      <c r="T23" s="793"/>
      <c r="U23" s="793"/>
      <c r="V23" s="793">
        <v>3234</v>
      </c>
      <c r="W23" s="793"/>
      <c r="X23" s="793"/>
      <c r="Y23" s="793"/>
      <c r="Z23" s="793"/>
      <c r="AA23" s="793">
        <v>86</v>
      </c>
      <c r="AB23" s="793"/>
      <c r="AC23" s="793"/>
      <c r="AD23" s="793"/>
      <c r="AE23" s="794"/>
      <c r="AF23" s="795">
        <v>86</v>
      </c>
      <c r="AG23" s="793"/>
      <c r="AH23" s="793"/>
      <c r="AI23" s="793"/>
      <c r="AJ23" s="796"/>
      <c r="AK23" s="797"/>
      <c r="AL23" s="798"/>
      <c r="AM23" s="798"/>
      <c r="AN23" s="798"/>
      <c r="AO23" s="798"/>
      <c r="AP23" s="793">
        <v>3602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79</v>
      </c>
      <c r="R28" s="823"/>
      <c r="S28" s="823"/>
      <c r="T28" s="823"/>
      <c r="U28" s="823"/>
      <c r="V28" s="823">
        <v>79</v>
      </c>
      <c r="W28" s="823"/>
      <c r="X28" s="823"/>
      <c r="Y28" s="823"/>
      <c r="Z28" s="823"/>
      <c r="AA28" s="823">
        <v>0</v>
      </c>
      <c r="AB28" s="823"/>
      <c r="AC28" s="823"/>
      <c r="AD28" s="823"/>
      <c r="AE28" s="824"/>
      <c r="AF28" s="825">
        <v>0</v>
      </c>
      <c r="AG28" s="823"/>
      <c r="AH28" s="823"/>
      <c r="AI28" s="823"/>
      <c r="AJ28" s="826"/>
      <c r="AK28" s="827">
        <v>29</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64</v>
      </c>
      <c r="R29" s="784"/>
      <c r="S29" s="784"/>
      <c r="T29" s="784"/>
      <c r="U29" s="784"/>
      <c r="V29" s="784">
        <v>64</v>
      </c>
      <c r="W29" s="784"/>
      <c r="X29" s="784"/>
      <c r="Y29" s="784"/>
      <c r="Z29" s="784"/>
      <c r="AA29" s="784">
        <v>0</v>
      </c>
      <c r="AB29" s="784"/>
      <c r="AC29" s="784"/>
      <c r="AD29" s="784"/>
      <c r="AE29" s="785"/>
      <c r="AF29" s="786">
        <v>0</v>
      </c>
      <c r="AG29" s="787"/>
      <c r="AH29" s="787"/>
      <c r="AI29" s="787"/>
      <c r="AJ29" s="788"/>
      <c r="AK29" s="834">
        <v>26</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0</v>
      </c>
      <c r="R30" s="784"/>
      <c r="S30" s="784"/>
      <c r="T30" s="784"/>
      <c r="U30" s="784"/>
      <c r="V30" s="784">
        <v>0</v>
      </c>
      <c r="W30" s="784"/>
      <c r="X30" s="784"/>
      <c r="Y30" s="784"/>
      <c r="Z30" s="784"/>
      <c r="AA30" s="784">
        <v>0</v>
      </c>
      <c r="AB30" s="784"/>
      <c r="AC30" s="784"/>
      <c r="AD30" s="784"/>
      <c r="AE30" s="785"/>
      <c r="AF30" s="786" t="s">
        <v>122</v>
      </c>
      <c r="AG30" s="787"/>
      <c r="AH30" s="787"/>
      <c r="AI30" s="787"/>
      <c r="AJ30" s="788"/>
      <c r="AK30" s="834">
        <v>0</v>
      </c>
      <c r="AL30" s="830"/>
      <c r="AM30" s="830"/>
      <c r="AN30" s="830"/>
      <c r="AO30" s="830"/>
      <c r="AP30" s="830">
        <v>0</v>
      </c>
      <c r="AQ30" s="830"/>
      <c r="AR30" s="830"/>
      <c r="AS30" s="830"/>
      <c r="AT30" s="830"/>
      <c r="AU30" s="830">
        <v>0</v>
      </c>
      <c r="AV30" s="830"/>
      <c r="AW30" s="830"/>
      <c r="AX30" s="830"/>
      <c r="AY30" s="830"/>
      <c r="AZ30" s="831" t="s">
        <v>546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106</v>
      </c>
      <c r="R31" s="784"/>
      <c r="S31" s="784"/>
      <c r="T31" s="784"/>
      <c r="U31" s="784"/>
      <c r="V31" s="784">
        <v>106</v>
      </c>
      <c r="W31" s="784"/>
      <c r="X31" s="784"/>
      <c r="Y31" s="784"/>
      <c r="Z31" s="784"/>
      <c r="AA31" s="784">
        <v>0</v>
      </c>
      <c r="AB31" s="784"/>
      <c r="AC31" s="784"/>
      <c r="AD31" s="784"/>
      <c r="AE31" s="785"/>
      <c r="AF31" s="786">
        <v>47</v>
      </c>
      <c r="AG31" s="787"/>
      <c r="AH31" s="787"/>
      <c r="AI31" s="787"/>
      <c r="AJ31" s="788"/>
      <c r="AK31" s="834">
        <v>77</v>
      </c>
      <c r="AL31" s="830"/>
      <c r="AM31" s="830"/>
      <c r="AN31" s="830"/>
      <c r="AO31" s="830"/>
      <c r="AP31" s="830">
        <v>322</v>
      </c>
      <c r="AQ31" s="830"/>
      <c r="AR31" s="830"/>
      <c r="AS31" s="830"/>
      <c r="AT31" s="830"/>
      <c r="AU31" s="830">
        <v>161</v>
      </c>
      <c r="AV31" s="830"/>
      <c r="AW31" s="830"/>
      <c r="AX31" s="830"/>
      <c r="AY31" s="830"/>
      <c r="AZ31" s="831" t="s">
        <v>546</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142</v>
      </c>
      <c r="R32" s="784"/>
      <c r="S32" s="784"/>
      <c r="T32" s="784"/>
      <c r="U32" s="784"/>
      <c r="V32" s="784">
        <v>139</v>
      </c>
      <c r="W32" s="784"/>
      <c r="X32" s="784"/>
      <c r="Y32" s="784"/>
      <c r="Z32" s="784"/>
      <c r="AA32" s="784">
        <v>3</v>
      </c>
      <c r="AB32" s="784"/>
      <c r="AC32" s="784"/>
      <c r="AD32" s="784"/>
      <c r="AE32" s="785"/>
      <c r="AF32" s="786" t="s">
        <v>122</v>
      </c>
      <c r="AG32" s="787"/>
      <c r="AH32" s="787"/>
      <c r="AI32" s="787"/>
      <c r="AJ32" s="788"/>
      <c r="AK32" s="834">
        <v>101</v>
      </c>
      <c r="AL32" s="830"/>
      <c r="AM32" s="830"/>
      <c r="AN32" s="830"/>
      <c r="AO32" s="830"/>
      <c r="AP32" s="830">
        <v>690</v>
      </c>
      <c r="AQ32" s="830"/>
      <c r="AR32" s="830"/>
      <c r="AS32" s="830"/>
      <c r="AT32" s="830"/>
      <c r="AU32" s="830">
        <v>690</v>
      </c>
      <c r="AV32" s="830"/>
      <c r="AW32" s="830"/>
      <c r="AX32" s="830"/>
      <c r="AY32" s="830"/>
      <c r="AZ32" s="831" t="s">
        <v>546</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v>
      </c>
      <c r="AG63" s="844"/>
      <c r="AH63" s="844"/>
      <c r="AI63" s="844"/>
      <c r="AJ63" s="845"/>
      <c r="AK63" s="846"/>
      <c r="AL63" s="841"/>
      <c r="AM63" s="841"/>
      <c r="AN63" s="841"/>
      <c r="AO63" s="841"/>
      <c r="AP63" s="844">
        <v>1012</v>
      </c>
      <c r="AQ63" s="844"/>
      <c r="AR63" s="844"/>
      <c r="AS63" s="844"/>
      <c r="AT63" s="844"/>
      <c r="AU63" s="844">
        <v>851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547</v>
      </c>
      <c r="C68" s="870"/>
      <c r="D68" s="870"/>
      <c r="E68" s="870"/>
      <c r="F68" s="870"/>
      <c r="G68" s="870"/>
      <c r="H68" s="870"/>
      <c r="I68" s="870"/>
      <c r="J68" s="870"/>
      <c r="K68" s="870"/>
      <c r="L68" s="870"/>
      <c r="M68" s="870"/>
      <c r="N68" s="870"/>
      <c r="O68" s="870"/>
      <c r="P68" s="871"/>
      <c r="Q68" s="872">
        <v>89</v>
      </c>
      <c r="R68" s="866"/>
      <c r="S68" s="866"/>
      <c r="T68" s="866"/>
      <c r="U68" s="866"/>
      <c r="V68" s="866">
        <v>88</v>
      </c>
      <c r="W68" s="866"/>
      <c r="X68" s="866"/>
      <c r="Y68" s="866"/>
      <c r="Z68" s="866"/>
      <c r="AA68" s="866">
        <v>1</v>
      </c>
      <c r="AB68" s="866"/>
      <c r="AC68" s="866"/>
      <c r="AD68" s="866"/>
      <c r="AE68" s="866"/>
      <c r="AF68" s="866">
        <v>1</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548</v>
      </c>
      <c r="C69" s="874"/>
      <c r="D69" s="874"/>
      <c r="E69" s="874"/>
      <c r="F69" s="874"/>
      <c r="G69" s="874"/>
      <c r="H69" s="874"/>
      <c r="I69" s="874"/>
      <c r="J69" s="874"/>
      <c r="K69" s="874"/>
      <c r="L69" s="874"/>
      <c r="M69" s="874"/>
      <c r="N69" s="874"/>
      <c r="O69" s="874"/>
      <c r="P69" s="875"/>
      <c r="Q69" s="876">
        <v>20</v>
      </c>
      <c r="R69" s="830"/>
      <c r="S69" s="830"/>
      <c r="T69" s="830"/>
      <c r="U69" s="830"/>
      <c r="V69" s="830">
        <v>18</v>
      </c>
      <c r="W69" s="830"/>
      <c r="X69" s="830"/>
      <c r="Y69" s="830"/>
      <c r="Z69" s="830"/>
      <c r="AA69" s="830">
        <v>2</v>
      </c>
      <c r="AB69" s="830"/>
      <c r="AC69" s="830"/>
      <c r="AD69" s="830"/>
      <c r="AE69" s="830"/>
      <c r="AF69" s="830">
        <v>2</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549</v>
      </c>
      <c r="C70" s="874"/>
      <c r="D70" s="874"/>
      <c r="E70" s="874"/>
      <c r="F70" s="874"/>
      <c r="G70" s="874"/>
      <c r="H70" s="874"/>
      <c r="I70" s="874"/>
      <c r="J70" s="874"/>
      <c r="K70" s="874"/>
      <c r="L70" s="874"/>
      <c r="M70" s="874"/>
      <c r="N70" s="874"/>
      <c r="O70" s="874"/>
      <c r="P70" s="875"/>
      <c r="Q70" s="876">
        <v>358</v>
      </c>
      <c r="R70" s="830"/>
      <c r="S70" s="830"/>
      <c r="T70" s="830"/>
      <c r="U70" s="830"/>
      <c r="V70" s="830">
        <v>358</v>
      </c>
      <c r="W70" s="830"/>
      <c r="X70" s="830"/>
      <c r="Y70" s="830"/>
      <c r="Z70" s="830"/>
      <c r="AA70" s="830">
        <v>0</v>
      </c>
      <c r="AB70" s="830"/>
      <c r="AC70" s="830"/>
      <c r="AD70" s="830"/>
      <c r="AE70" s="830"/>
      <c r="AF70" s="830">
        <v>0</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550</v>
      </c>
      <c r="C71" s="874"/>
      <c r="D71" s="874"/>
      <c r="E71" s="874"/>
      <c r="F71" s="874"/>
      <c r="G71" s="874"/>
      <c r="H71" s="874"/>
      <c r="I71" s="874"/>
      <c r="J71" s="874"/>
      <c r="K71" s="874"/>
      <c r="L71" s="874"/>
      <c r="M71" s="874"/>
      <c r="N71" s="874"/>
      <c r="O71" s="874"/>
      <c r="P71" s="875"/>
      <c r="Q71" s="876">
        <v>772</v>
      </c>
      <c r="R71" s="830"/>
      <c r="S71" s="830"/>
      <c r="T71" s="830"/>
      <c r="U71" s="830"/>
      <c r="V71" s="830">
        <v>766</v>
      </c>
      <c r="W71" s="830"/>
      <c r="X71" s="830"/>
      <c r="Y71" s="830"/>
      <c r="Z71" s="830"/>
      <c r="AA71" s="830">
        <v>6</v>
      </c>
      <c r="AB71" s="830"/>
      <c r="AC71" s="830"/>
      <c r="AD71" s="830"/>
      <c r="AE71" s="830"/>
      <c r="AF71" s="830">
        <v>6</v>
      </c>
      <c r="AG71" s="830"/>
      <c r="AH71" s="830"/>
      <c r="AI71" s="830"/>
      <c r="AJ71" s="830"/>
      <c r="AK71" s="830">
        <v>0</v>
      </c>
      <c r="AL71" s="830"/>
      <c r="AM71" s="830"/>
      <c r="AN71" s="830"/>
      <c r="AO71" s="830"/>
      <c r="AP71" s="830">
        <v>341</v>
      </c>
      <c r="AQ71" s="830"/>
      <c r="AR71" s="830"/>
      <c r="AS71" s="830"/>
      <c r="AT71" s="830"/>
      <c r="AU71" s="830">
        <v>11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551</v>
      </c>
      <c r="C72" s="874"/>
      <c r="D72" s="874"/>
      <c r="E72" s="874"/>
      <c r="F72" s="874"/>
      <c r="G72" s="874"/>
      <c r="H72" s="874"/>
      <c r="I72" s="874"/>
      <c r="J72" s="874"/>
      <c r="K72" s="874"/>
      <c r="L72" s="874"/>
      <c r="M72" s="874"/>
      <c r="N72" s="874"/>
      <c r="O72" s="874"/>
      <c r="P72" s="875"/>
      <c r="Q72" s="876">
        <v>66</v>
      </c>
      <c r="R72" s="830"/>
      <c r="S72" s="830"/>
      <c r="T72" s="830"/>
      <c r="U72" s="830"/>
      <c r="V72" s="830">
        <v>25</v>
      </c>
      <c r="W72" s="830"/>
      <c r="X72" s="830"/>
      <c r="Y72" s="830"/>
      <c r="Z72" s="830"/>
      <c r="AA72" s="830">
        <v>41</v>
      </c>
      <c r="AB72" s="830"/>
      <c r="AC72" s="830"/>
      <c r="AD72" s="830"/>
      <c r="AE72" s="830"/>
      <c r="AF72" s="830">
        <v>41</v>
      </c>
      <c r="AG72" s="830"/>
      <c r="AH72" s="830"/>
      <c r="AI72" s="830"/>
      <c r="AJ72" s="830"/>
      <c r="AK72" s="830">
        <v>5</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552</v>
      </c>
      <c r="C73" s="874"/>
      <c r="D73" s="874"/>
      <c r="E73" s="874"/>
      <c r="F73" s="874"/>
      <c r="G73" s="874"/>
      <c r="H73" s="874"/>
      <c r="I73" s="874"/>
      <c r="J73" s="874"/>
      <c r="K73" s="874"/>
      <c r="L73" s="874"/>
      <c r="M73" s="874"/>
      <c r="N73" s="874"/>
      <c r="O73" s="874"/>
      <c r="P73" s="875"/>
      <c r="Q73" s="876">
        <v>831</v>
      </c>
      <c r="R73" s="830"/>
      <c r="S73" s="830"/>
      <c r="T73" s="830"/>
      <c r="U73" s="830"/>
      <c r="V73" s="830">
        <v>831</v>
      </c>
      <c r="W73" s="830"/>
      <c r="X73" s="830"/>
      <c r="Y73" s="830"/>
      <c r="Z73" s="830"/>
      <c r="AA73" s="830">
        <v>0</v>
      </c>
      <c r="AB73" s="830"/>
      <c r="AC73" s="830"/>
      <c r="AD73" s="830"/>
      <c r="AE73" s="830"/>
      <c r="AF73" s="830">
        <v>0</v>
      </c>
      <c r="AG73" s="830"/>
      <c r="AH73" s="830"/>
      <c r="AI73" s="830"/>
      <c r="AJ73" s="830"/>
      <c r="AK73" s="830">
        <v>0</v>
      </c>
      <c r="AL73" s="830"/>
      <c r="AM73" s="830"/>
      <c r="AN73" s="830"/>
      <c r="AO73" s="830"/>
      <c r="AP73" s="830">
        <v>545</v>
      </c>
      <c r="AQ73" s="830"/>
      <c r="AR73" s="830"/>
      <c r="AS73" s="830"/>
      <c r="AT73" s="830"/>
      <c r="AU73" s="830">
        <v>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553</v>
      </c>
      <c r="C74" s="874"/>
      <c r="D74" s="874"/>
      <c r="E74" s="874"/>
      <c r="F74" s="874"/>
      <c r="G74" s="874"/>
      <c r="H74" s="874"/>
      <c r="I74" s="874"/>
      <c r="J74" s="874"/>
      <c r="K74" s="874"/>
      <c r="L74" s="874"/>
      <c r="M74" s="874"/>
      <c r="N74" s="874"/>
      <c r="O74" s="874"/>
      <c r="P74" s="875"/>
      <c r="Q74" s="876">
        <v>573</v>
      </c>
      <c r="R74" s="830"/>
      <c r="S74" s="830"/>
      <c r="T74" s="830"/>
      <c r="U74" s="830"/>
      <c r="V74" s="830">
        <v>578</v>
      </c>
      <c r="W74" s="830"/>
      <c r="X74" s="830"/>
      <c r="Y74" s="830"/>
      <c r="Z74" s="830"/>
      <c r="AA74" s="830">
        <v>-5</v>
      </c>
      <c r="AB74" s="830"/>
      <c r="AC74" s="830"/>
      <c r="AD74" s="830"/>
      <c r="AE74" s="830"/>
      <c r="AF74" s="830">
        <v>-5</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45</v>
      </c>
      <c r="AG88" s="844"/>
      <c r="AH88" s="844"/>
      <c r="AI88" s="844"/>
      <c r="AJ88" s="844"/>
      <c r="AK88" s="841"/>
      <c r="AL88" s="841"/>
      <c r="AM88" s="841"/>
      <c r="AN88" s="841"/>
      <c r="AO88" s="841"/>
      <c r="AP88" s="844">
        <v>886</v>
      </c>
      <c r="AQ88" s="844"/>
      <c r="AR88" s="844"/>
      <c r="AS88" s="844"/>
      <c r="AT88" s="844"/>
      <c r="AU88" s="844">
        <v>13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87</v>
      </c>
      <c r="CS102" s="852"/>
      <c r="CT102" s="852"/>
      <c r="CU102" s="852"/>
      <c r="CV102" s="891"/>
      <c r="CW102" s="890">
        <v>104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368636</v>
      </c>
      <c r="AB110" s="900"/>
      <c r="AC110" s="900"/>
      <c r="AD110" s="900"/>
      <c r="AE110" s="901"/>
      <c r="AF110" s="902">
        <v>420146</v>
      </c>
      <c r="AG110" s="900"/>
      <c r="AH110" s="900"/>
      <c r="AI110" s="900"/>
      <c r="AJ110" s="901"/>
      <c r="AK110" s="902">
        <v>402239</v>
      </c>
      <c r="AL110" s="900"/>
      <c r="AM110" s="900"/>
      <c r="AN110" s="900"/>
      <c r="AO110" s="901"/>
      <c r="AP110" s="903">
        <v>22.8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4145015</v>
      </c>
      <c r="BR110" s="931"/>
      <c r="BS110" s="931"/>
      <c r="BT110" s="931"/>
      <c r="BU110" s="931"/>
      <c r="BV110" s="931">
        <v>3934610</v>
      </c>
      <c r="BW110" s="931"/>
      <c r="BX110" s="931"/>
      <c r="BY110" s="931"/>
      <c r="BZ110" s="931"/>
      <c r="CA110" s="931">
        <v>3601975</v>
      </c>
      <c r="CB110" s="931"/>
      <c r="CC110" s="931"/>
      <c r="CD110" s="931"/>
      <c r="CE110" s="931"/>
      <c r="CF110" s="944">
        <v>203.8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1048078</v>
      </c>
      <c r="BR112" s="926"/>
      <c r="BS112" s="926"/>
      <c r="BT112" s="926"/>
      <c r="BU112" s="926"/>
      <c r="BV112" s="926">
        <v>930677</v>
      </c>
      <c r="BW112" s="926"/>
      <c r="BX112" s="926"/>
      <c r="BY112" s="926"/>
      <c r="BZ112" s="926"/>
      <c r="CA112" s="926">
        <v>850757</v>
      </c>
      <c r="CB112" s="926"/>
      <c r="CC112" s="926"/>
      <c r="CD112" s="926"/>
      <c r="CE112" s="926"/>
      <c r="CF112" s="920">
        <v>48.1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129536</v>
      </c>
      <c r="AB113" s="938"/>
      <c r="AC113" s="938"/>
      <c r="AD113" s="938"/>
      <c r="AE113" s="939"/>
      <c r="AF113" s="940">
        <v>121515</v>
      </c>
      <c r="AG113" s="938"/>
      <c r="AH113" s="938"/>
      <c r="AI113" s="938"/>
      <c r="AJ113" s="939"/>
      <c r="AK113" s="940">
        <v>121994</v>
      </c>
      <c r="AL113" s="938"/>
      <c r="AM113" s="938"/>
      <c r="AN113" s="938"/>
      <c r="AO113" s="939"/>
      <c r="AP113" s="941">
        <v>6.9</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26495</v>
      </c>
      <c r="BR113" s="926"/>
      <c r="BS113" s="926"/>
      <c r="BT113" s="926"/>
      <c r="BU113" s="926"/>
      <c r="BV113" s="926">
        <v>18855</v>
      </c>
      <c r="BW113" s="926"/>
      <c r="BX113" s="926"/>
      <c r="BY113" s="926"/>
      <c r="BZ113" s="926"/>
      <c r="CA113" s="926">
        <v>13312</v>
      </c>
      <c r="CB113" s="926"/>
      <c r="CC113" s="926"/>
      <c r="CD113" s="926"/>
      <c r="CE113" s="926"/>
      <c r="CF113" s="920">
        <v>0.8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7788</v>
      </c>
      <c r="AB114" s="959"/>
      <c r="AC114" s="959"/>
      <c r="AD114" s="959"/>
      <c r="AE114" s="960"/>
      <c r="AF114" s="961">
        <v>7660</v>
      </c>
      <c r="AG114" s="959"/>
      <c r="AH114" s="959"/>
      <c r="AI114" s="959"/>
      <c r="AJ114" s="960"/>
      <c r="AK114" s="961">
        <v>5560</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1028381</v>
      </c>
      <c r="BR114" s="926"/>
      <c r="BS114" s="926"/>
      <c r="BT114" s="926"/>
      <c r="BU114" s="926"/>
      <c r="BV114" s="926">
        <v>1049102</v>
      </c>
      <c r="BW114" s="926"/>
      <c r="BX114" s="926"/>
      <c r="BY114" s="926"/>
      <c r="BZ114" s="926"/>
      <c r="CA114" s="926">
        <v>1063717</v>
      </c>
      <c r="CB114" s="926"/>
      <c r="CC114" s="926"/>
      <c r="CD114" s="926"/>
      <c r="CE114" s="926"/>
      <c r="CF114" s="920">
        <v>60.2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v>
      </c>
      <c r="AB115" s="938"/>
      <c r="AC115" s="938"/>
      <c r="AD115" s="938"/>
      <c r="AE115" s="939"/>
      <c r="AF115" s="940">
        <v>2294</v>
      </c>
      <c r="AG115" s="938"/>
      <c r="AH115" s="938"/>
      <c r="AI115" s="938"/>
      <c r="AJ115" s="939"/>
      <c r="AK115" s="940">
        <v>2292</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505961</v>
      </c>
      <c r="AB117" s="979"/>
      <c r="AC117" s="979"/>
      <c r="AD117" s="979"/>
      <c r="AE117" s="980"/>
      <c r="AF117" s="981">
        <v>551615</v>
      </c>
      <c r="AG117" s="979"/>
      <c r="AH117" s="979"/>
      <c r="AI117" s="979"/>
      <c r="AJ117" s="980"/>
      <c r="AK117" s="981">
        <v>532085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6247969</v>
      </c>
      <c r="BR119" s="1000"/>
      <c r="BS119" s="1000"/>
      <c r="BT119" s="1000"/>
      <c r="BU119" s="1000"/>
      <c r="BV119" s="1000">
        <v>5933244</v>
      </c>
      <c r="BW119" s="1000"/>
      <c r="BX119" s="1000"/>
      <c r="BY119" s="1000"/>
      <c r="BZ119" s="1000"/>
      <c r="CA119" s="1000">
        <v>5529761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2187538</v>
      </c>
      <c r="BR120" s="931"/>
      <c r="BS120" s="931"/>
      <c r="BT120" s="931"/>
      <c r="BU120" s="931"/>
      <c r="BV120" s="931">
        <v>2214980</v>
      </c>
      <c r="BW120" s="931"/>
      <c r="BX120" s="931"/>
      <c r="BY120" s="931"/>
      <c r="BZ120" s="931"/>
      <c r="CA120" s="931">
        <v>2137988</v>
      </c>
      <c r="CB120" s="931"/>
      <c r="CC120" s="931"/>
      <c r="CD120" s="931"/>
      <c r="CE120" s="931"/>
      <c r="CF120" s="944">
        <v>121</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827609</v>
      </c>
      <c r="DH120" s="931"/>
      <c r="DI120" s="931"/>
      <c r="DJ120" s="931"/>
      <c r="DK120" s="931"/>
      <c r="DL120" s="931">
        <v>759804</v>
      </c>
      <c r="DM120" s="931"/>
      <c r="DN120" s="931"/>
      <c r="DO120" s="931"/>
      <c r="DP120" s="931"/>
      <c r="DQ120" s="931">
        <v>689939</v>
      </c>
      <c r="DR120" s="931"/>
      <c r="DS120" s="931"/>
      <c r="DT120" s="931"/>
      <c r="DU120" s="931"/>
      <c r="DV120" s="932">
        <v>39</v>
      </c>
      <c r="DW120" s="932"/>
      <c r="DX120" s="932"/>
      <c r="DY120" s="932"/>
      <c r="DZ120" s="933"/>
    </row>
    <row r="121" spans="1:130" s="230"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319943</v>
      </c>
      <c r="BR121" s="926"/>
      <c r="BS121" s="926"/>
      <c r="BT121" s="926"/>
      <c r="BU121" s="926"/>
      <c r="BV121" s="926">
        <v>288441</v>
      </c>
      <c r="BW121" s="926"/>
      <c r="BX121" s="926"/>
      <c r="BY121" s="926"/>
      <c r="BZ121" s="926"/>
      <c r="CA121" s="926">
        <v>216263</v>
      </c>
      <c r="CB121" s="926"/>
      <c r="CC121" s="926"/>
      <c r="CD121" s="926"/>
      <c r="CE121" s="926"/>
      <c r="CF121" s="920">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214181</v>
      </c>
      <c r="DH121" s="926"/>
      <c r="DI121" s="926"/>
      <c r="DJ121" s="926"/>
      <c r="DK121" s="926"/>
      <c r="DL121" s="926">
        <v>170873</v>
      </c>
      <c r="DM121" s="926"/>
      <c r="DN121" s="926"/>
      <c r="DO121" s="926"/>
      <c r="DP121" s="926"/>
      <c r="DQ121" s="926">
        <v>160818</v>
      </c>
      <c r="DR121" s="926"/>
      <c r="DS121" s="926"/>
      <c r="DT121" s="926"/>
      <c r="DU121" s="926"/>
      <c r="DV121" s="927">
        <v>9.1</v>
      </c>
      <c r="DW121" s="927"/>
      <c r="DX121" s="927"/>
      <c r="DY121" s="927"/>
      <c r="DZ121" s="928"/>
    </row>
    <row r="122" spans="1:130" s="230"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3257449</v>
      </c>
      <c r="BR122" s="1000"/>
      <c r="BS122" s="1000"/>
      <c r="BT122" s="1000"/>
      <c r="BU122" s="1000"/>
      <c r="BV122" s="1000">
        <v>3036662</v>
      </c>
      <c r="BW122" s="1000"/>
      <c r="BX122" s="1000"/>
      <c r="BY122" s="1000"/>
      <c r="BZ122" s="1000"/>
      <c r="CA122" s="1000">
        <v>2770419</v>
      </c>
      <c r="CB122" s="1000"/>
      <c r="CC122" s="1000"/>
      <c r="CD122" s="1000"/>
      <c r="CE122" s="1000"/>
      <c r="CF122" s="1017">
        <v>156.69999999999999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5764930</v>
      </c>
      <c r="BR123" s="1064"/>
      <c r="BS123" s="1064"/>
      <c r="BT123" s="1064"/>
      <c r="BU123" s="1064"/>
      <c r="BV123" s="1064">
        <v>5540083</v>
      </c>
      <c r="BW123" s="1064"/>
      <c r="BX123" s="1064"/>
      <c r="BY123" s="1064"/>
      <c r="BZ123" s="1064"/>
      <c r="CA123" s="1064">
        <v>5124670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26.7</v>
      </c>
      <c r="BR124" s="1027"/>
      <c r="BS124" s="1027"/>
      <c r="BT124" s="1027"/>
      <c r="BU124" s="1027"/>
      <c r="BV124" s="1027">
        <v>22.6</v>
      </c>
      <c r="BW124" s="1027"/>
      <c r="BX124" s="1027"/>
      <c r="BY124" s="1027"/>
      <c r="BZ124" s="1027"/>
      <c r="CA124" s="1027">
        <v>22.9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6288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v>
      </c>
      <c r="AB126" s="959"/>
      <c r="AC126" s="959"/>
      <c r="AD126" s="959"/>
      <c r="AE126" s="960"/>
      <c r="AF126" s="961">
        <v>2294</v>
      </c>
      <c r="AG126" s="959"/>
      <c r="AH126" s="959"/>
      <c r="AI126" s="959"/>
      <c r="AJ126" s="960"/>
      <c r="AK126" s="961">
        <v>2292</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116265</v>
      </c>
      <c r="AB128" s="1046"/>
      <c r="AC128" s="1046"/>
      <c r="AD128" s="1046"/>
      <c r="AE128" s="1047"/>
      <c r="AF128" s="1048">
        <v>110348</v>
      </c>
      <c r="AG128" s="1046"/>
      <c r="AH128" s="1046"/>
      <c r="AI128" s="1046"/>
      <c r="AJ128" s="1047"/>
      <c r="AK128" s="1048">
        <v>111494</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2095143</v>
      </c>
      <c r="AB129" s="959"/>
      <c r="AC129" s="959"/>
      <c r="AD129" s="959"/>
      <c r="AE129" s="960"/>
      <c r="AF129" s="961">
        <v>2074393</v>
      </c>
      <c r="AG129" s="959"/>
      <c r="AH129" s="959"/>
      <c r="AI129" s="959"/>
      <c r="AJ129" s="960"/>
      <c r="AK129" s="961">
        <v>2102647</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287084</v>
      </c>
      <c r="AB130" s="959"/>
      <c r="AC130" s="959"/>
      <c r="AD130" s="959"/>
      <c r="AE130" s="960"/>
      <c r="AF130" s="961">
        <v>334950</v>
      </c>
      <c r="AG130" s="959"/>
      <c r="AH130" s="959"/>
      <c r="AI130" s="959"/>
      <c r="AJ130" s="960"/>
      <c r="AK130" s="961">
        <v>335115</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1808059</v>
      </c>
      <c r="AB131" s="986"/>
      <c r="AC131" s="986"/>
      <c r="AD131" s="986"/>
      <c r="AE131" s="987"/>
      <c r="AF131" s="985">
        <v>1739443</v>
      </c>
      <c r="AG131" s="986"/>
      <c r="AH131" s="986"/>
      <c r="AI131" s="986"/>
      <c r="AJ131" s="987"/>
      <c r="AK131" s="985">
        <v>1767532</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22.9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5.6752572790000002</v>
      </c>
      <c r="AB132" s="1097"/>
      <c r="AC132" s="1097"/>
      <c r="AD132" s="1097"/>
      <c r="AE132" s="1098"/>
      <c r="AF132" s="1099">
        <v>6.1121289980000002</v>
      </c>
      <c r="AG132" s="1097"/>
      <c r="AH132" s="1097"/>
      <c r="AI132" s="1097"/>
      <c r="AJ132" s="1098"/>
      <c r="AK132" s="1099">
        <v>4.8358954750000001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5.3</v>
      </c>
      <c r="AB133" s="1080"/>
      <c r="AC133" s="1080"/>
      <c r="AD133" s="1080"/>
      <c r="AE133" s="1081"/>
      <c r="AF133" s="1079">
        <v>5.6</v>
      </c>
      <c r="AG133" s="1080"/>
      <c r="AH133" s="1080"/>
      <c r="AI133" s="1080"/>
      <c r="AJ133" s="1081"/>
      <c r="AK133" s="1079">
        <v>5.5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FVZiF3SZ6mou5A7o4hQWNxO4pqQaL2gf+kACFKDAK1bIuDLVFwLitU43Ui3Wta792EGG4Nc00yfbl6aWyzEZA==" saltValue="qsDW1aCcfEk4mSHH7oUX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31" zoomScale="85" zoomScaleNormal="85" zoomScaleSheetLayoutView="85" workbookViewId="0">
      <selection activeCell="CP96" sqref="CP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pW2lTGaXWKgAPVnjOxg6BDNGTZWPWG99wBHdxMVBnXj4uHc0ocp/oQXI3Feo3pd/e5uvWW7GVCt0e7dFyJlQA==" saltValue="1MXtDvY6J9wfbhKxMPxc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G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OesX8WobxSm7bAQfwxH3iAI8Vm0ECL56Odfx5HqeQCJ04lkSwuDJ+k8nYxf1ZpaO3pMB7ZZIgDbdEJDyoudw==" saltValue="ugAYKdQVVlMZK/SGBKZL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667284</v>
      </c>
      <c r="AP9" s="281">
        <v>271364</v>
      </c>
      <c r="AQ9" s="282">
        <v>273733</v>
      </c>
      <c r="AR9" s="283">
        <v>-0.9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126525</v>
      </c>
      <c r="AP10" s="284">
        <v>51454</v>
      </c>
      <c r="AQ10" s="285">
        <v>30345</v>
      </c>
      <c r="AR10" s="286">
        <v>69.599999999999994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20557</v>
      </c>
      <c r="AP11" s="284">
        <v>8360</v>
      </c>
      <c r="AQ11" s="285">
        <v>4149</v>
      </c>
      <c r="AR11" s="286">
        <v>101.5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17433</v>
      </c>
      <c r="AP13" s="284">
        <v>7089</v>
      </c>
      <c r="AQ13" s="285">
        <v>9494</v>
      </c>
      <c r="AR13" s="286">
        <v>-25.3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10993</v>
      </c>
      <c r="AP14" s="284">
        <v>4471</v>
      </c>
      <c r="AQ14" s="285">
        <v>5033</v>
      </c>
      <c r="AR14" s="286">
        <v>-11.2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-28221</v>
      </c>
      <c r="AP15" s="284">
        <v>-11477</v>
      </c>
      <c r="AQ15" s="285">
        <v>-17000</v>
      </c>
      <c r="AR15" s="286">
        <v>-32.5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814571</v>
      </c>
      <c r="AP16" s="284">
        <v>331261</v>
      </c>
      <c r="AQ16" s="285">
        <v>305754</v>
      </c>
      <c r="AR16" s="286">
        <v>8.3000000000000007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30.09</v>
      </c>
      <c r="AP21" s="298">
        <v>26.54</v>
      </c>
      <c r="AQ21" s="299">
        <v>3.55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95.3</v>
      </c>
      <c r="AP22" s="303">
        <v>93.9</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402239</v>
      </c>
      <c r="AP32" s="312">
        <v>163578</v>
      </c>
      <c r="AQ32" s="313">
        <v>170830</v>
      </c>
      <c r="AR32" s="314">
        <v>-4.2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121994</v>
      </c>
      <c r="AP35" s="312">
        <v>49611</v>
      </c>
      <c r="AQ35" s="313">
        <v>32606</v>
      </c>
      <c r="AR35" s="314">
        <v>52.2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5560</v>
      </c>
      <c r="AP36" s="312">
        <v>2261</v>
      </c>
      <c r="AQ36" s="313">
        <v>4875</v>
      </c>
      <c r="AR36" s="314">
        <v>-53.6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2292</v>
      </c>
      <c r="AP37" s="312">
        <v>932</v>
      </c>
      <c r="AQ37" s="313">
        <v>993</v>
      </c>
      <c r="AR37" s="314">
        <v>-6.1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50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-111494</v>
      </c>
      <c r="AP39" s="312">
        <v>-45341</v>
      </c>
      <c r="AQ39" s="313">
        <v>-6626</v>
      </c>
      <c r="AR39" s="314">
        <v>584.29999999999995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-335115</v>
      </c>
      <c r="AP40" s="312">
        <v>-136281</v>
      </c>
      <c r="AQ40" s="313">
        <v>-145454</v>
      </c>
      <c r="AR40" s="314">
        <v>-6.3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85476</v>
      </c>
      <c r="AP41" s="312">
        <v>34760</v>
      </c>
      <c r="AQ41" s="313">
        <v>57274</v>
      </c>
      <c r="AR41" s="314">
        <v>-39.299999999999997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585007</v>
      </c>
      <c r="AN51" s="334">
        <v>203551</v>
      </c>
      <c r="AO51" s="335">
        <v>-40.799999999999997</v>
      </c>
      <c r="AP51" s="336">
        <v>316937</v>
      </c>
      <c r="AQ51" s="337">
        <v>9.4</v>
      </c>
      <c r="AR51" s="338">
        <v>-50.2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448488</v>
      </c>
      <c r="AN52" s="342">
        <v>156050</v>
      </c>
      <c r="AO52" s="343">
        <v>41.1</v>
      </c>
      <c r="AP52" s="344">
        <v>199150</v>
      </c>
      <c r="AQ52" s="345">
        <v>27.5</v>
      </c>
      <c r="AR52" s="346">
        <v>13.6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1080417</v>
      </c>
      <c r="AN53" s="334">
        <v>385725</v>
      </c>
      <c r="AO53" s="335">
        <v>89.5</v>
      </c>
      <c r="AP53" s="336">
        <v>332350</v>
      </c>
      <c r="AQ53" s="337">
        <v>4.9000000000000004</v>
      </c>
      <c r="AR53" s="338">
        <v>84.6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988064</v>
      </c>
      <c r="AN54" s="342">
        <v>352754</v>
      </c>
      <c r="AO54" s="343">
        <v>126.1</v>
      </c>
      <c r="AP54" s="344">
        <v>200453</v>
      </c>
      <c r="AQ54" s="345">
        <v>0.7</v>
      </c>
      <c r="AR54" s="346">
        <v>125.4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522513</v>
      </c>
      <c r="AN55" s="334">
        <v>193667</v>
      </c>
      <c r="AO55" s="335">
        <v>-49.8</v>
      </c>
      <c r="AP55" s="336">
        <v>362690</v>
      </c>
      <c r="AQ55" s="337">
        <v>9.1</v>
      </c>
      <c r="AR55" s="338">
        <v>-58.9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395444</v>
      </c>
      <c r="AN56" s="342">
        <v>146569</v>
      </c>
      <c r="AO56" s="343">
        <v>-58.5</v>
      </c>
      <c r="AP56" s="344">
        <v>172580</v>
      </c>
      <c r="AQ56" s="345">
        <v>-13.9</v>
      </c>
      <c r="AR56" s="346">
        <v>-44.6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315019</v>
      </c>
      <c r="AN57" s="334">
        <v>122195</v>
      </c>
      <c r="AO57" s="335">
        <v>-36.9</v>
      </c>
      <c r="AP57" s="336">
        <v>296093</v>
      </c>
      <c r="AQ57" s="337">
        <v>-18.399999999999999</v>
      </c>
      <c r="AR57" s="338">
        <v>-18.5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170473</v>
      </c>
      <c r="AN58" s="342">
        <v>66126</v>
      </c>
      <c r="AO58" s="343">
        <v>-54.9</v>
      </c>
      <c r="AP58" s="344">
        <v>140545</v>
      </c>
      <c r="AQ58" s="345">
        <v>-18.600000000000001</v>
      </c>
      <c r="AR58" s="346">
        <v>-36.299999999999997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228098</v>
      </c>
      <c r="AN59" s="334">
        <v>92760</v>
      </c>
      <c r="AO59" s="335">
        <v>-24.1</v>
      </c>
      <c r="AP59" s="336">
        <v>308655</v>
      </c>
      <c r="AQ59" s="337">
        <v>4.2</v>
      </c>
      <c r="AR59" s="338">
        <v>-28.3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222890</v>
      </c>
      <c r="AN60" s="342">
        <v>90643</v>
      </c>
      <c r="AO60" s="343">
        <v>37.1</v>
      </c>
      <c r="AP60" s="344">
        <v>169887</v>
      </c>
      <c r="AQ60" s="345">
        <v>20.9</v>
      </c>
      <c r="AR60" s="346">
        <v>16.2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546211</v>
      </c>
      <c r="AN61" s="349">
        <v>199580</v>
      </c>
      <c r="AO61" s="350">
        <v>-12.4</v>
      </c>
      <c r="AP61" s="351">
        <v>323345</v>
      </c>
      <c r="AQ61" s="352">
        <v>1.8</v>
      </c>
      <c r="AR61" s="338">
        <v>-14.2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445072</v>
      </c>
      <c r="AN62" s="342">
        <v>162428</v>
      </c>
      <c r="AO62" s="343">
        <v>18.2</v>
      </c>
      <c r="AP62" s="344">
        <v>176523</v>
      </c>
      <c r="AQ62" s="345">
        <v>3.3</v>
      </c>
      <c r="AR62" s="346">
        <v>14.9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IeP6shTGExlHiquGXDQVcGysOYw8FlmyKNBpuVoNoAbWC8zB/KqXiHaWDmOPUxnv0iN/VMP7mU3KaM46lc09Q==" saltValue="WM/r24ue5zNwu5wZhIkl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k/wzAW3wjvmXehOsm+iDdMtweGw1/8gGqiDise0nMNdKNbzpUHVxOI67Zbh5soqtRkHi5iQ4qD4uOp7AOyPnnw==" saltValue="zmRWJ+9dox4lzjUIsUaq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71"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pYx0bptx33LIQDFF8k9Udc5SmfZHrZMJVN627F7NHt0RwLcgvVWCR+cywDVCnSKifVYy9QnLdfkzpSTE3dGq4w==" saltValue="c+uzU2cT8ufRIk2W6sV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36.49</v>
      </c>
      <c r="G47" s="12">
        <v>32.590000000000003</v>
      </c>
      <c r="H47" s="12">
        <v>29.74</v>
      </c>
      <c r="I47" s="12">
        <v>30.04</v>
      </c>
      <c r="J47" s="13">
        <v>29.64</v>
      </c>
    </row>
    <row r="48" spans="2:10" ht="57.75" customHeight="1" x14ac:dyDescent="0.15">
      <c r="B48" s="14"/>
      <c r="C48" s="1141" t="s">
        <v>4</v>
      </c>
      <c r="D48" s="1141"/>
      <c r="E48" s="1142"/>
      <c r="F48" s="15">
        <v>5.47</v>
      </c>
      <c r="G48" s="16">
        <v>6.16</v>
      </c>
      <c r="H48" s="16">
        <v>4.46</v>
      </c>
      <c r="I48" s="16">
        <v>5.56</v>
      </c>
      <c r="J48" s="17">
        <v>4.09</v>
      </c>
    </row>
    <row r="49" spans="2:10" ht="57.75" customHeight="1" thickBot="1" x14ac:dyDescent="0.2">
      <c r="B49" s="18"/>
      <c r="C49" s="1143" t="s">
        <v>5</v>
      </c>
      <c r="D49" s="1143"/>
      <c r="E49" s="1144"/>
      <c r="F49" s="19">
        <v>0.38</v>
      </c>
      <c r="G49" s="20" t="s">
        <v>530</v>
      </c>
      <c r="H49" s="20" t="s">
        <v>531</v>
      </c>
      <c r="I49" s="20">
        <v>1.06</v>
      </c>
      <c r="J49" s="21" t="s">
        <v>532</v>
      </c>
    </row>
    <row r="50" spans="2:10" x14ac:dyDescent="0.15"/>
  </sheetData>
  <sheetProtection algorithmName="SHA-512" hashValue="sWYbHUe+C+IApkkGY3E+Wd5yd02dI9/WuC6KoNMQwAweeb8iMrzxPBpFbXMVPysp0cTnpe9axzcP9VU94d4WKw==" saltValue="QPbOSE/YXIklSGdspSWM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2025-03-12T07:31:33Z</cp:lastPrinted>
  <dcterms:created xsi:type="dcterms:W3CDTF">2025-02-19T00:08:47Z</dcterms:created>
  <dcterms:modified xsi:type="dcterms:W3CDTF">2025-09-22T05:36:25Z</dcterms:modified>
  <cp:category/>
</cp:coreProperties>
</file>